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Pourcentage" sheetId="2" r:id="rId2"/>
    <sheet name="Détail" sheetId="3" r:id="rId3"/>
    <sheet name="Calendrier" sheetId="4" r:id="rId4"/>
    <sheet name="Rencontre_1" sheetId="5" r:id="rId5"/>
    <sheet name="Rencontre_2" sheetId="6" r:id="rId6"/>
    <sheet name="Rencontre_3" sheetId="7" r:id="rId7"/>
    <sheet name="Rencontre_4" sheetId="8" r:id="rId8"/>
    <sheet name="Rencontre_5" sheetId="9" r:id="rId9"/>
    <sheet name="Rencontre_6" sheetId="10" r:id="rId10"/>
    <sheet name="Rencontre_7" sheetId="11" r:id="rId11"/>
    <sheet name="Rencontre_8" sheetId="12" r:id="rId12"/>
    <sheet name="Rencontre_9" sheetId="13" r:id="rId13"/>
    <sheet name="Rencontre_10" sheetId="14" r:id="rId14"/>
    <sheet name="Rencontre_11" sheetId="15" r:id="rId15"/>
    <sheet name="Rencontre_12" sheetId="16" r:id="rId16"/>
    <sheet name="Rencontre_13" sheetId="17" r:id="rId17"/>
    <sheet name="Rencontre_14" sheetId="18" r:id="rId18"/>
    <sheet name="Rencontre_15" sheetId="19" r:id="rId19"/>
    <sheet name="Rencontre_16" sheetId="20" r:id="rId20"/>
    <sheet name="Rencontre_17" sheetId="21" r:id="rId21"/>
    <sheet name="Rencontre_18" sheetId="22" r:id="rId22"/>
    <sheet name="Rencontre_19" sheetId="23" r:id="rId23"/>
    <sheet name="Rencontre_20" sheetId="24" r:id="rId24"/>
    <sheet name="Rencontre_21" sheetId="25" r:id="rId25"/>
    <sheet name="Rencontre_22" sheetId="26" r:id="rId26"/>
    <sheet name="Rencontre_23" sheetId="27" r:id="rId27"/>
    <sheet name="Rencontre_24" sheetId="28" r:id="rId28"/>
    <sheet name="Rencontre_25" sheetId="29" r:id="rId29"/>
    <sheet name="Rencontre_26" sheetId="30" r:id="rId30"/>
    <sheet name="Rencontre_27" sheetId="31" r:id="rId31"/>
    <sheet name="Rencontre_28" sheetId="32" r:id="rId32"/>
    <sheet name="Rencontre_29" sheetId="33" r:id="rId33"/>
    <sheet name="Rencontre_3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AR" localSheetId="4">'[2]Handicaps'!$F$1:$F$2</definedName>
    <definedName name="AR" localSheetId="13">'[11]Handicaps'!$F$1:$F$2</definedName>
    <definedName name="AR" localSheetId="14">'[12]Handicaps'!$F$1:$F$2</definedName>
    <definedName name="AR" localSheetId="15">'[13]Handicaps'!$F$1:$F$2</definedName>
    <definedName name="AR" localSheetId="16">'[15]Handicaps'!$F$1:$F$2</definedName>
    <definedName name="AR" localSheetId="17">'[16]Handicaps'!$F$1:$F$2</definedName>
    <definedName name="AR" localSheetId="18">'[14]Handicaps'!$F$1:$F$2</definedName>
    <definedName name="AR" localSheetId="19">'[17]Handicaps'!$F$1:$F$2</definedName>
    <definedName name="AR" localSheetId="20">'[18]Handicaps'!$F$1:$F$2</definedName>
    <definedName name="AR" localSheetId="21">'[19]Handicaps'!$F$1:$F$2</definedName>
    <definedName name="AR" localSheetId="22">'[19]Handicaps'!$F$1:$F$2</definedName>
    <definedName name="AR" localSheetId="5">'[3]Handicaps'!$F$1:$F$2</definedName>
    <definedName name="AR" localSheetId="23">'[18]Handicaps'!$F$1:$F$2</definedName>
    <definedName name="AR" localSheetId="24">'[20]Handicaps'!$F$1:$F$2</definedName>
    <definedName name="AR" localSheetId="25">'[21]Handicaps'!$F$1:$F$2</definedName>
    <definedName name="AR" localSheetId="26">'[22]Handicaps'!$F$1:$F$2</definedName>
    <definedName name="AR" localSheetId="27">'[23]Handicaps'!$F$1:$F$2</definedName>
    <definedName name="AR" localSheetId="28">'[24]Handicaps'!$F$1:$F$2</definedName>
    <definedName name="AR" localSheetId="29">'[25]Handicaps'!$F$1:$F$2</definedName>
    <definedName name="AR" localSheetId="30">'[26]Handicaps'!$F$1:$F$2</definedName>
    <definedName name="AR" localSheetId="31">'[27]Handicaps'!$F$1:$F$2</definedName>
    <definedName name="AR" localSheetId="32">'[28]Handicaps'!$F$1:$F$2</definedName>
    <definedName name="AR" localSheetId="6">'[4]Handicaps'!$F$1:$F$2</definedName>
    <definedName name="AR" localSheetId="33">'[29]Handicaps'!$F$1:$F$2</definedName>
    <definedName name="AR" localSheetId="7">'[5]Handicaps'!$F$1:$F$2</definedName>
    <definedName name="AR" localSheetId="8">'[6]Handicaps'!$F$1:$F$2</definedName>
    <definedName name="AR" localSheetId="9">'[7]Handicaps'!$F$1:$F$2</definedName>
    <definedName name="AR" localSheetId="10">'[8]Handicaps'!$F$1:$F$2</definedName>
    <definedName name="AR" localSheetId="11">'[9]Handicaps'!$F$1:$F$2</definedName>
    <definedName name="AR" localSheetId="12">'[10]Handicaps'!$F$1:$F$2</definedName>
    <definedName name="AR">'[1]Handicaps'!$F$1:$F$2</definedName>
    <definedName name="Catégorie">'[1]Joueurs'!$B$2:$B$499</definedName>
    <definedName name="Equipes" localSheetId="4">'[2]Equipes'!$A$1:$T$1</definedName>
    <definedName name="Equipes" localSheetId="13">'[11]Equipes'!$A$1:$T$1</definedName>
    <definedName name="Equipes" localSheetId="14">'[12]Equipes'!$A$1:$T$1</definedName>
    <definedName name="Equipes" localSheetId="15">'[13]Equipes'!$A$1:$T$1</definedName>
    <definedName name="Equipes" localSheetId="16">'[15]Equipes'!$A$1:$T$1</definedName>
    <definedName name="Equipes" localSheetId="17">'[16]Equipes'!$A$1:$T$1</definedName>
    <definedName name="Equipes" localSheetId="18">'[14]Equipes'!$A$1:$T$1</definedName>
    <definedName name="Equipes" localSheetId="19">'[17]Equipes'!$A$1:$T$1</definedName>
    <definedName name="Equipes" localSheetId="20">'[18]Equipes'!$A$1:$T$1</definedName>
    <definedName name="Equipes" localSheetId="21">'[19]Equipes'!$A$1:$T$1</definedName>
    <definedName name="Equipes" localSheetId="22">'[19]Equipes'!$A$1:$T$1</definedName>
    <definedName name="Equipes" localSheetId="5">'[3]Equipes'!$A$1:$T$1</definedName>
    <definedName name="Equipes" localSheetId="23">'[18]Equipes'!$A$1:$T$1</definedName>
    <definedName name="Equipes" localSheetId="24">'[20]Equipes'!$A$1:$T$1</definedName>
    <definedName name="Equipes" localSheetId="25">'[21]Equipes'!$A$1:$T$1</definedName>
    <definedName name="Equipes" localSheetId="26">'[22]Equipes'!$A$1:$T$1</definedName>
    <definedName name="Equipes" localSheetId="27">'[23]Equipes'!$A$1:$T$1</definedName>
    <definedName name="Equipes" localSheetId="28">'[24]Equipes'!$A$1:$T$1</definedName>
    <definedName name="Equipes" localSheetId="29">'[25]Equipes'!$A$1:$T$1</definedName>
    <definedName name="Equipes" localSheetId="30">'[26]Equipes'!$A$1:$T$1</definedName>
    <definedName name="Equipes" localSheetId="31">'[27]Equipes'!$A$1:$T$1</definedName>
    <definedName name="Equipes" localSheetId="32">'[28]Equipes'!$A$1:$T$1</definedName>
    <definedName name="Equipes" localSheetId="6">'[4]Equipes'!$A$1:$T$1</definedName>
    <definedName name="Equipes" localSheetId="33">'[29]Equipes'!$A$1:$T$1</definedName>
    <definedName name="Equipes" localSheetId="7">'[5]Equipes'!$A$1:$T$1</definedName>
    <definedName name="Equipes" localSheetId="8">'[6]Equipes'!$A$1:$T$1</definedName>
    <definedName name="Equipes" localSheetId="9">'[7]Equipes'!$A$1:$T$1</definedName>
    <definedName name="Equipes" localSheetId="10">'[8]Equipes'!$A$1:$T$1</definedName>
    <definedName name="Equipes" localSheetId="11">'[9]Equipes'!$A$1:$T$1</definedName>
    <definedName name="Equipes" localSheetId="12">'[10]Equipes'!$A$1:$T$1</definedName>
    <definedName name="Equipes">'[1]Equipes'!$A$1:$S$1</definedName>
    <definedName name="Joueurs" localSheetId="4">'[2]Joueurs'!$A$3:$A$163</definedName>
    <definedName name="Joueurs" localSheetId="13">'[11]Joueurs'!$A$3:$A$163</definedName>
    <definedName name="Joueurs" localSheetId="14">'[12]Joueurs'!$A$3:$A$163</definedName>
    <definedName name="Joueurs" localSheetId="15">'[13]Joueurs'!$A$3:$A$163</definedName>
    <definedName name="Joueurs" localSheetId="16">'[15]Joueurs'!$A$3:$A$163</definedName>
    <definedName name="Joueurs" localSheetId="17">'[16]Joueurs'!$A$3:$A$163</definedName>
    <definedName name="Joueurs" localSheetId="18">'[14]Joueurs'!$A$3:$A$163</definedName>
    <definedName name="Joueurs" localSheetId="19">'[17]Joueurs'!$A$3:$A$165</definedName>
    <definedName name="Joueurs" localSheetId="20">'[18]Joueurs'!$A$3:$A$165</definedName>
    <definedName name="Joueurs" localSheetId="21">'[19]Joueurs'!$A$3:$A$165</definedName>
    <definedName name="Joueurs" localSheetId="22">'[19]Joueurs'!$A$3:$A$165</definedName>
    <definedName name="Joueurs" localSheetId="5">'[3]Joueurs'!$A$3:$A$163</definedName>
    <definedName name="Joueurs" localSheetId="23">'[18]Joueurs'!$A$3:$A$165</definedName>
    <definedName name="Joueurs" localSheetId="24">'[20]Joueurs'!$A$3:$A$165</definedName>
    <definedName name="Joueurs" localSheetId="25">'[21]Joueurs'!$A$3:$A$165</definedName>
    <definedName name="Joueurs" localSheetId="26">'[22]Joueurs'!$A$3:$A$165</definedName>
    <definedName name="Joueurs" localSheetId="27">'[23]Joueurs'!$A$3:$A$165</definedName>
    <definedName name="Joueurs" localSheetId="28">'[24]Joueurs'!$A$3:$A$165</definedName>
    <definedName name="Joueurs" localSheetId="29">'[25]Joueurs'!$A$3:$A$165</definedName>
    <definedName name="Joueurs" localSheetId="30">'[26]Joueurs'!$A$3:$A$165</definedName>
    <definedName name="Joueurs" localSheetId="31">'[27]Joueurs'!$A$3:$A$165</definedName>
    <definedName name="Joueurs" localSheetId="32">'[28]Joueurs'!$A$3:$A$165</definedName>
    <definedName name="Joueurs" localSheetId="6">'[4]Joueurs'!$A$3:$A$163</definedName>
    <definedName name="Joueurs" localSheetId="33">'[29]Joueurs'!$A$3:$A$165</definedName>
    <definedName name="Joueurs" localSheetId="7">'[5]Joueurs'!$A$3:$A$163</definedName>
    <definedName name="Joueurs" localSheetId="8">'[6]Joueurs'!$A$3:$A$163</definedName>
    <definedName name="Joueurs" localSheetId="9">'[7]Joueurs'!$A$3:$A$163</definedName>
    <definedName name="Joueurs" localSheetId="10">'[8]Joueurs'!$A$3:$A$163</definedName>
    <definedName name="Joueurs" localSheetId="11">'[9]Joueurs'!$A$3:$A$163</definedName>
    <definedName name="Joueurs" localSheetId="12">'[10]Joueurs'!$A$3:$A$163</definedName>
    <definedName name="Joueurs">'[1]Joueurs'!$A$2:$A$499</definedName>
    <definedName name="Liste_joueurs">'[1]Joueurs'!$A$1</definedName>
  </definedNames>
  <calcPr fullCalcOnLoad="1" iterate="1" iterateCount="7" iterateDelta="0"/>
</workbook>
</file>

<file path=xl/sharedStrings.xml><?xml version="1.0" encoding="utf-8"?>
<sst xmlns="http://schemas.openxmlformats.org/spreadsheetml/2006/main" count="2827" uniqueCount="184">
  <si>
    <t>Simple</t>
  </si>
  <si>
    <t>Double</t>
  </si>
  <si>
    <t>Relais</t>
  </si>
  <si>
    <t>Equipe</t>
  </si>
  <si>
    <t>Adversaire</t>
  </si>
  <si>
    <t>Pts matchs</t>
  </si>
  <si>
    <t>Pts rencontre</t>
  </si>
  <si>
    <t>Handicap</t>
  </si>
  <si>
    <t>Pts faits</t>
  </si>
  <si>
    <t>Date</t>
  </si>
  <si>
    <t>Aller</t>
  </si>
  <si>
    <t>Faits/Handicap</t>
  </si>
  <si>
    <t>%age pts</t>
  </si>
  <si>
    <t>Feuille de match</t>
  </si>
  <si>
    <t>A/R</t>
  </si>
  <si>
    <t>Nb rencontres</t>
  </si>
  <si>
    <t>Classement général</t>
  </si>
  <si>
    <t>Pts Rencontre</t>
  </si>
  <si>
    <t>Pts de match</t>
  </si>
  <si>
    <t>Championnat par équipes Ligue NPDC</t>
  </si>
  <si>
    <t>FACHES-THUMESNIL</t>
  </si>
  <si>
    <t>DENAIN</t>
  </si>
  <si>
    <t>WALLART Jean-Charles</t>
  </si>
  <si>
    <t>N1</t>
  </si>
  <si>
    <t>HORNAIN Denis</t>
  </si>
  <si>
    <t>R1</t>
  </si>
  <si>
    <t>CLYNCKE Jean-Jacques</t>
  </si>
  <si>
    <t>MARONNIER Jean-Luc</t>
  </si>
  <si>
    <t>DECONINCK Franky</t>
  </si>
  <si>
    <t>FLEURANT Richard</t>
  </si>
  <si>
    <t/>
  </si>
  <si>
    <t>HOCHART Jefferson</t>
  </si>
  <si>
    <t>HOCHART James</t>
  </si>
  <si>
    <t>Match</t>
  </si>
  <si>
    <t>Le</t>
  </si>
  <si>
    <t>Total double</t>
  </si>
  <si>
    <t>chgt à 40</t>
  </si>
  <si>
    <t>chgt à 30</t>
  </si>
  <si>
    <t>chgt à 80</t>
  </si>
  <si>
    <t>chgt à 70</t>
  </si>
  <si>
    <t>Total relais</t>
  </si>
  <si>
    <t>GAGNE</t>
  </si>
  <si>
    <t>PERD</t>
  </si>
  <si>
    <t>Retour détail</t>
  </si>
  <si>
    <t>FACHES-THUMESNIL_DENAIN_Aller_20141012.xls</t>
  </si>
  <si>
    <t>ANNOEULLIN</t>
  </si>
  <si>
    <t>CUCQ</t>
  </si>
  <si>
    <t>DELSOL Philippe</t>
  </si>
  <si>
    <t>TRIPLET Gilbert</t>
  </si>
  <si>
    <t>CAUX Frédéric</t>
  </si>
  <si>
    <t>DEPLECHIN Robert</t>
  </si>
  <si>
    <t>DEROLEZ Jean-Pierre</t>
  </si>
  <si>
    <t>TRIPLET Freddy</t>
  </si>
  <si>
    <t>CAUX Grégory</t>
  </si>
  <si>
    <t>CARTIERE André</t>
  </si>
  <si>
    <t>GEETS Patrice</t>
  </si>
  <si>
    <t>MARTEL Bruno</t>
  </si>
  <si>
    <t>ZEUDE Alain</t>
  </si>
  <si>
    <t>CAPLIEZ Bernard</t>
  </si>
  <si>
    <t>MARTEL Michel</t>
  </si>
  <si>
    <t>TRIPLET Eddie</t>
  </si>
  <si>
    <t>MERLIN Christian</t>
  </si>
  <si>
    <t>chgt à 60</t>
  </si>
  <si>
    <t>ANNOEULLIN_CUCQ_Aller_20141012.xls</t>
  </si>
  <si>
    <t>VILLENEUVE D'ASCQ</t>
  </si>
  <si>
    <t>SAINT POL sur MER</t>
  </si>
  <si>
    <t>BRUYERE Michel</t>
  </si>
  <si>
    <t>FRADET David</t>
  </si>
  <si>
    <t>LECROART Serge</t>
  </si>
  <si>
    <t>LEMÂTRE Jérémy</t>
  </si>
  <si>
    <t>BOUILLET Antoine</t>
  </si>
  <si>
    <t>ST MAXENT Stéphane</t>
  </si>
  <si>
    <t>DELRUE André</t>
  </si>
  <si>
    <t>LEMÂTRE Alexis</t>
  </si>
  <si>
    <t>VILLENEUVE D'ASCQ_SAINT POL sur MER_Aller_20141012.xls</t>
  </si>
  <si>
    <t>FACHES-THUMESNIL_SAINT POL sur MER_Aller_20141012.xls</t>
  </si>
  <si>
    <t>ANNOEULLIN_VILLENEUVE D'ASCQ_Aller_20141012.xls</t>
  </si>
  <si>
    <t>DENAIN_CUCQ_Aller_20141012.xls</t>
  </si>
  <si>
    <t>FACHES-THUMESNIL_CUCQ_Aller_20141012.xls</t>
  </si>
  <si>
    <t>ANNOEULLIN_SAINT POL sur MER_Aller_20141012.xls</t>
  </si>
  <si>
    <t>VILLENEUVE D'ASCQ_DENAIN_Aller_20141012.xls</t>
  </si>
  <si>
    <t>FACHES-THUMESNIL_VILLENEUVE D'ASCQ_Aller_20141012.xls</t>
  </si>
  <si>
    <t>ANNOEULLIN_DENAIN_Aller_20141012.xls</t>
  </si>
  <si>
    <t>SAINT POL sur MER_CUCQ_Aller_20141012.xls</t>
  </si>
  <si>
    <t>SAINT POL sur MER_DENAIN_Aller_20141012.xls</t>
  </si>
  <si>
    <t>FACHES-THUMESNIL_ANNOEULLIN_Aller_20141012.xls</t>
  </si>
  <si>
    <t>VILLENEUVE D'ASCQ_CUCQ_Aller_20141012.xls</t>
  </si>
  <si>
    <t>MATCHS ALLER</t>
  </si>
  <si>
    <t>BILLARD 1</t>
  </si>
  <si>
    <t>BILLARD 2</t>
  </si>
  <si>
    <t>BILLARD 3</t>
  </si>
  <si>
    <t>BILLARD 4</t>
  </si>
  <si>
    <t>BILLARD 5</t>
  </si>
  <si>
    <t>BILLARD 6</t>
  </si>
  <si>
    <t>Journée 1</t>
  </si>
  <si>
    <t>3,10m</t>
  </si>
  <si>
    <t>2,80m</t>
  </si>
  <si>
    <t>Equipes</t>
  </si>
  <si>
    <t>E1E6</t>
  </si>
  <si>
    <t>Simple match 1</t>
  </si>
  <si>
    <t>Simple match 2</t>
  </si>
  <si>
    <t>Double match 3</t>
  </si>
  <si>
    <t>Double match 1</t>
  </si>
  <si>
    <t>Double match 2</t>
  </si>
  <si>
    <t>Simple match 3</t>
  </si>
  <si>
    <t>E2E5</t>
  </si>
  <si>
    <t>Relais match 3</t>
  </si>
  <si>
    <t>Relais match 1</t>
  </si>
  <si>
    <t>Relais match 2</t>
  </si>
  <si>
    <t>E3E4</t>
  </si>
  <si>
    <t>E1E4</t>
  </si>
  <si>
    <t>Simple match 5</t>
  </si>
  <si>
    <t>Simple match 4</t>
  </si>
  <si>
    <t>Double match 6</t>
  </si>
  <si>
    <t>Simple match 6</t>
  </si>
  <si>
    <t>Double match 4</t>
  </si>
  <si>
    <t>Double match 5</t>
  </si>
  <si>
    <t>E2E3</t>
  </si>
  <si>
    <t>Relais match 6</t>
  </si>
  <si>
    <t>Relais match 4</t>
  </si>
  <si>
    <t>Relais match 5</t>
  </si>
  <si>
    <t>E5E6</t>
  </si>
  <si>
    <t>E1E5</t>
  </si>
  <si>
    <t>Simple match 7</t>
  </si>
  <si>
    <t>Simple match 9</t>
  </si>
  <si>
    <t>Double match 9</t>
  </si>
  <si>
    <t>Double match 8</t>
  </si>
  <si>
    <t>Simple match 8</t>
  </si>
  <si>
    <t>Double match 7</t>
  </si>
  <si>
    <t>E2E4</t>
  </si>
  <si>
    <t>Relais match 9</t>
  </si>
  <si>
    <t>Relais match 8</t>
  </si>
  <si>
    <t>Relais match 7</t>
  </si>
  <si>
    <t>E3E6</t>
  </si>
  <si>
    <t>E1E3</t>
  </si>
  <si>
    <t>Simple match 11</t>
  </si>
  <si>
    <t>Simple match 12</t>
  </si>
  <si>
    <t>Double match 12</t>
  </si>
  <si>
    <t>Double match 10</t>
  </si>
  <si>
    <t>Simple match 10</t>
  </si>
  <si>
    <t>Double match 11</t>
  </si>
  <si>
    <t>E2E6</t>
  </si>
  <si>
    <t>Relais match 12</t>
  </si>
  <si>
    <t>Relais match 10</t>
  </si>
  <si>
    <t>Relais match 11</t>
  </si>
  <si>
    <t>E4E5</t>
  </si>
  <si>
    <t>E1E2</t>
  </si>
  <si>
    <t>Simple match 14</t>
  </si>
  <si>
    <t>Simple match 15</t>
  </si>
  <si>
    <t>Double match 13</t>
  </si>
  <si>
    <t>Double match 14</t>
  </si>
  <si>
    <t>Double match 15</t>
  </si>
  <si>
    <t>Simple match 13</t>
  </si>
  <si>
    <t>E3E5</t>
  </si>
  <si>
    <t>Relais match 13</t>
  </si>
  <si>
    <t>Relais match 14</t>
  </si>
  <si>
    <t>Relais match 15</t>
  </si>
  <si>
    <t>E4E6</t>
  </si>
  <si>
    <t>MATCHS RETOUR</t>
  </si>
  <si>
    <t>Journée 2</t>
  </si>
  <si>
    <t>Pts à faire</t>
  </si>
  <si>
    <t>%</t>
  </si>
  <si>
    <t>FACHES THUMESNIL</t>
  </si>
  <si>
    <t>ST POL SUR MER</t>
  </si>
  <si>
    <t>ESPALIEU Jean-François</t>
  </si>
  <si>
    <t>ESCHENBRENNER Donovan</t>
  </si>
  <si>
    <t>Retour</t>
  </si>
  <si>
    <t>FACHES-THUMESNIL_DENAIN_Retour_20141221.xls</t>
  </si>
  <si>
    <t>ANNOEULLIN_CUCQ_Retour_20141221.xls</t>
  </si>
  <si>
    <t>VEREECQUE Bernard</t>
  </si>
  <si>
    <t>VILLENEUVE D'ASCQ_SAINT POL sur MER_Retour_20141221.xls</t>
  </si>
  <si>
    <t>FACHES-THUMESNIL_SAINT POL sur MER_Retour_20141221.xls</t>
  </si>
  <si>
    <t>ANNOEULLIN_VILLENEUVE D'ASCQ_Retour_20141221.xls</t>
  </si>
  <si>
    <t>CUCQ_DENAIN_Retour_20141221.xls</t>
  </si>
  <si>
    <t>FACHES-THUMESNIL_CUCQ_Retour_20141221.xls</t>
  </si>
  <si>
    <t>ANNOEULLIN_SAINT POL sur MER_Retour_20141221.xls</t>
  </si>
  <si>
    <t>VILLENEUVE D'ASCQ_DENAIN_Retour_20141221.xls</t>
  </si>
  <si>
    <t>FACHES-THUMESNIL_VILLENEUVE D'ASCQ_Retour_20141221.xls</t>
  </si>
  <si>
    <t>ANNOEULLIN_DENAIN_Retour_20141221.xls</t>
  </si>
  <si>
    <t>SAINT POL sur MER_CUCQ_Retour_20141221.xls</t>
  </si>
  <si>
    <t>FACHES-THUMESNIL_ANNOEULLIN_Retour_20141221.xls</t>
  </si>
  <si>
    <t>VILLENEUVE D'ASCQ_CUCQ_Retour_20141221.xls</t>
  </si>
  <si>
    <t>SAINT POL sur MER_DENAIN_Retour_20141221.xls</t>
  </si>
  <si>
    <t>%age réussite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</si>
</sst>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4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38" borderId="1" applyNumberFormat="0" applyAlignment="0" applyProtection="0"/>
    <xf numFmtId="0" fontId="30" fillId="39" borderId="2" applyNumberFormat="0" applyAlignment="0" applyProtection="0"/>
    <xf numFmtId="0" fontId="8" fillId="0" borderId="3" applyNumberFormat="0" applyFill="0" applyAlignment="0" applyProtection="0"/>
    <xf numFmtId="0" fontId="21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1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2" borderId="2" applyNumberFormat="0" applyAlignment="0" applyProtection="0"/>
    <xf numFmtId="0" fontId="32" fillId="0" borderId="9" applyNumberFormat="0" applyFill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44" borderId="10" applyNumberFormat="0" applyFont="0" applyAlignment="0" applyProtection="0"/>
    <xf numFmtId="0" fontId="14" fillId="38" borderId="1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2" fillId="0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10" fontId="0" fillId="0" borderId="0" xfId="82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9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3" fillId="0" borderId="25" xfId="0" applyFont="1" applyBorder="1" applyAlignment="1">
      <alignment horizontal="right"/>
    </xf>
    <xf numFmtId="0" fontId="0" fillId="0" borderId="26" xfId="0" applyFill="1" applyBorder="1" applyAlignment="1" applyProtection="1">
      <alignment horizontal="right"/>
      <protection locked="0"/>
    </xf>
    <xf numFmtId="0" fontId="3" fillId="0" borderId="27" xfId="0" applyFont="1" applyBorder="1" applyAlignment="1">
      <alignment/>
    </xf>
    <xf numFmtId="0" fontId="2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3" fillId="0" borderId="24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31" xfId="0" applyBorder="1" applyAlignment="1">
      <alignment/>
    </xf>
    <xf numFmtId="0" fontId="3" fillId="45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35" xfId="0" applyBorder="1" applyAlignment="1">
      <alignment/>
    </xf>
    <xf numFmtId="0" fontId="3" fillId="45" borderId="14" xfId="0" applyFont="1" applyFill="1" applyBorder="1" applyAlignment="1">
      <alignment horizontal="center"/>
    </xf>
    <xf numFmtId="0" fontId="3" fillId="45" borderId="3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/>
    </xf>
    <xf numFmtId="0" fontId="0" fillId="0" borderId="41" xfId="0" applyBorder="1" applyAlignment="1">
      <alignment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23" fillId="0" borderId="39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79">
      <alignment/>
      <protection/>
    </xf>
    <xf numFmtId="0" fontId="22" fillId="0" borderId="16" xfId="79" applyFont="1" applyFill="1" applyBorder="1" applyProtection="1">
      <alignment/>
      <protection locked="0"/>
    </xf>
    <xf numFmtId="0" fontId="0" fillId="0" borderId="15" xfId="79" applyBorder="1">
      <alignment/>
      <protection/>
    </xf>
    <xf numFmtId="0" fontId="0" fillId="0" borderId="17" xfId="79" applyBorder="1">
      <alignment/>
      <protection/>
    </xf>
    <xf numFmtId="0" fontId="0" fillId="0" borderId="14" xfId="79" applyBorder="1">
      <alignment/>
      <protection/>
    </xf>
    <xf numFmtId="14" fontId="0" fillId="0" borderId="0" xfId="79" applyNumberFormat="1" applyAlignment="1">
      <alignment/>
      <protection/>
    </xf>
    <xf numFmtId="0" fontId="0" fillId="0" borderId="0" xfId="79" applyAlignment="1">
      <alignment horizontal="right"/>
      <protection/>
    </xf>
    <xf numFmtId="0" fontId="0" fillId="0" borderId="0" xfId="79" applyProtection="1">
      <alignment/>
      <protection locked="0"/>
    </xf>
    <xf numFmtId="0" fontId="0" fillId="0" borderId="13" xfId="79" applyBorder="1">
      <alignment/>
      <protection/>
    </xf>
    <xf numFmtId="0" fontId="0" fillId="0" borderId="19" xfId="79" applyBorder="1">
      <alignment/>
      <protection/>
    </xf>
    <xf numFmtId="14" fontId="1" fillId="0" borderId="0" xfId="79" applyNumberFormat="1" applyFont="1">
      <alignment/>
      <protection/>
    </xf>
    <xf numFmtId="0" fontId="0" fillId="0" borderId="0" xfId="79" applyFill="1" applyProtection="1">
      <alignment/>
      <protection locked="0"/>
    </xf>
    <xf numFmtId="0" fontId="0" fillId="0" borderId="20" xfId="79" applyBorder="1">
      <alignment/>
      <protection/>
    </xf>
    <xf numFmtId="0" fontId="3" fillId="0" borderId="21" xfId="79" applyFont="1" applyBorder="1">
      <alignment/>
      <protection/>
    </xf>
    <xf numFmtId="0" fontId="3" fillId="0" borderId="22" xfId="79" applyFont="1" applyBorder="1">
      <alignment/>
      <protection/>
    </xf>
    <xf numFmtId="0" fontId="3" fillId="0" borderId="23" xfId="79" applyFont="1" applyBorder="1">
      <alignment/>
      <protection/>
    </xf>
    <xf numFmtId="0" fontId="3" fillId="0" borderId="0" xfId="79" applyFont="1" applyBorder="1">
      <alignment/>
      <protection/>
    </xf>
    <xf numFmtId="0" fontId="3" fillId="0" borderId="24" xfId="79" applyFont="1" applyBorder="1">
      <alignment/>
      <protection/>
    </xf>
    <xf numFmtId="0" fontId="3" fillId="0" borderId="21" xfId="79" applyFont="1" applyFill="1" applyBorder="1" applyAlignment="1" applyProtection="1">
      <alignment horizontal="right"/>
      <protection/>
    </xf>
    <xf numFmtId="0" fontId="0" fillId="0" borderId="23" xfId="79" applyBorder="1" applyProtection="1">
      <alignment/>
      <protection/>
    </xf>
    <xf numFmtId="0" fontId="3" fillId="0" borderId="25" xfId="79" applyFont="1" applyBorder="1" applyAlignment="1">
      <alignment horizontal="right"/>
      <protection/>
    </xf>
    <xf numFmtId="0" fontId="0" fillId="0" borderId="26" xfId="79" applyFill="1" applyBorder="1" applyAlignment="1" applyProtection="1">
      <alignment horizontal="right"/>
      <protection locked="0"/>
    </xf>
    <xf numFmtId="0" fontId="3" fillId="0" borderId="27" xfId="79" applyFont="1" applyBorder="1">
      <alignment/>
      <protection/>
    </xf>
    <xf numFmtId="0" fontId="23" fillId="0" borderId="19" xfId="79" applyFont="1" applyBorder="1" applyAlignment="1" applyProtection="1">
      <alignment horizontal="center"/>
      <protection locked="0"/>
    </xf>
    <xf numFmtId="0" fontId="3" fillId="0" borderId="0" xfId="79" applyFont="1" applyBorder="1" applyAlignment="1">
      <alignment horizontal="center"/>
      <protection/>
    </xf>
    <xf numFmtId="0" fontId="23" fillId="0" borderId="24" xfId="79" applyFont="1" applyBorder="1" applyAlignment="1" applyProtection="1">
      <alignment horizontal="center"/>
      <protection locked="0"/>
    </xf>
    <xf numFmtId="0" fontId="3" fillId="0" borderId="28" xfId="79" applyFont="1" applyBorder="1">
      <alignment/>
      <protection/>
    </xf>
    <xf numFmtId="0" fontId="0" fillId="0" borderId="21" xfId="79" applyFill="1" applyBorder="1" applyProtection="1">
      <alignment/>
      <protection locked="0"/>
    </xf>
    <xf numFmtId="0" fontId="3" fillId="0" borderId="29" xfId="79" applyFont="1" applyBorder="1">
      <alignment/>
      <protection/>
    </xf>
    <xf numFmtId="0" fontId="3" fillId="0" borderId="30" xfId="79" applyFont="1" applyBorder="1" applyAlignment="1">
      <alignment horizontal="right"/>
      <protection/>
    </xf>
    <xf numFmtId="0" fontId="0" fillId="0" borderId="18" xfId="79" applyFill="1" applyBorder="1" applyAlignment="1" applyProtection="1">
      <alignment horizontal="right"/>
      <protection locked="0"/>
    </xf>
    <xf numFmtId="0" fontId="0" fillId="0" borderId="31" xfId="79" applyBorder="1">
      <alignment/>
      <protection/>
    </xf>
    <xf numFmtId="0" fontId="3" fillId="45" borderId="15" xfId="79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/>
      <protection/>
    </xf>
    <xf numFmtId="0" fontId="3" fillId="45" borderId="30" xfId="79" applyFont="1" applyFill="1" applyBorder="1" applyAlignment="1">
      <alignment horizontal="center"/>
      <protection/>
    </xf>
    <xf numFmtId="0" fontId="0" fillId="0" borderId="32" xfId="79" applyBorder="1">
      <alignment/>
      <protection/>
    </xf>
    <xf numFmtId="0" fontId="0" fillId="0" borderId="18" xfId="79" applyFill="1" applyBorder="1" applyProtection="1">
      <alignment/>
      <protection locked="0"/>
    </xf>
    <xf numFmtId="0" fontId="3" fillId="0" borderId="33" xfId="79" applyFont="1" applyBorder="1">
      <alignment/>
      <protection/>
    </xf>
    <xf numFmtId="0" fontId="3" fillId="0" borderId="34" xfId="79" applyFont="1" applyBorder="1" applyAlignment="1">
      <alignment horizontal="right"/>
      <protection/>
    </xf>
    <xf numFmtId="0" fontId="0" fillId="0" borderId="0" xfId="79" applyFill="1" applyBorder="1" applyAlignment="1" applyProtection="1">
      <alignment horizontal="right"/>
      <protection locked="0"/>
    </xf>
    <xf numFmtId="0" fontId="0" fillId="0" borderId="35" xfId="79" applyBorder="1">
      <alignment/>
      <protection/>
    </xf>
    <xf numFmtId="0" fontId="3" fillId="45" borderId="14" xfId="79" applyFont="1" applyFill="1" applyBorder="1" applyAlignment="1">
      <alignment horizontal="center"/>
      <protection/>
    </xf>
    <xf numFmtId="0" fontId="3" fillId="45" borderId="34" xfId="79" applyFont="1" applyFill="1" applyBorder="1" applyAlignment="1">
      <alignment horizontal="center"/>
      <protection/>
    </xf>
    <xf numFmtId="0" fontId="0" fillId="0" borderId="36" xfId="79" applyBorder="1">
      <alignment/>
      <protection/>
    </xf>
    <xf numFmtId="0" fontId="0" fillId="0" borderId="0" xfId="79" applyFill="1" applyBorder="1" applyProtection="1">
      <alignment/>
      <protection locked="0"/>
    </xf>
    <xf numFmtId="0" fontId="3" fillId="0" borderId="37" xfId="79" applyFont="1" applyBorder="1">
      <alignment/>
      <protection/>
    </xf>
    <xf numFmtId="0" fontId="3" fillId="0" borderId="0" xfId="79" applyFont="1" applyBorder="1" applyAlignment="1">
      <alignment horizontal="right"/>
      <protection/>
    </xf>
    <xf numFmtId="0" fontId="3" fillId="0" borderId="35" xfId="79" applyFont="1" applyBorder="1">
      <alignment/>
      <protection/>
    </xf>
    <xf numFmtId="0" fontId="23" fillId="0" borderId="14" xfId="79" applyFont="1" applyBorder="1" applyAlignment="1" applyProtection="1">
      <alignment horizontal="center"/>
      <protection locked="0"/>
    </xf>
    <xf numFmtId="0" fontId="23" fillId="0" borderId="25" xfId="79" applyFont="1" applyBorder="1" applyAlignment="1" applyProtection="1">
      <alignment horizontal="center"/>
      <protection locked="0"/>
    </xf>
    <xf numFmtId="0" fontId="3" fillId="0" borderId="38" xfId="79" applyFont="1" applyBorder="1">
      <alignment/>
      <protection/>
    </xf>
    <xf numFmtId="0" fontId="3" fillId="0" borderId="26" xfId="79" applyFont="1" applyBorder="1" applyAlignment="1">
      <alignment horizontal="left"/>
      <protection/>
    </xf>
    <xf numFmtId="0" fontId="3" fillId="0" borderId="39" xfId="79" applyFont="1" applyBorder="1">
      <alignment/>
      <protection/>
    </xf>
    <xf numFmtId="0" fontId="0" fillId="0" borderId="40" xfId="79" applyBorder="1">
      <alignment/>
      <protection/>
    </xf>
    <xf numFmtId="0" fontId="0" fillId="0" borderId="33" xfId="79" applyFont="1" applyBorder="1" applyAlignment="1" applyProtection="1">
      <alignment horizontal="center"/>
      <protection locked="0"/>
    </xf>
    <xf numFmtId="0" fontId="0" fillId="0" borderId="0" xfId="79" applyFont="1" applyBorder="1" applyAlignment="1">
      <alignment horizontal="center"/>
      <protection/>
    </xf>
    <xf numFmtId="0" fontId="0" fillId="0" borderId="30" xfId="79" applyFont="1" applyBorder="1" applyAlignment="1" applyProtection="1">
      <alignment horizontal="center"/>
      <protection locked="0"/>
    </xf>
    <xf numFmtId="0" fontId="0" fillId="0" borderId="34" xfId="79" applyFont="1" applyBorder="1">
      <alignment/>
      <protection/>
    </xf>
    <xf numFmtId="0" fontId="0" fillId="0" borderId="41" xfId="79" applyBorder="1">
      <alignment/>
      <protection/>
    </xf>
    <xf numFmtId="0" fontId="0" fillId="0" borderId="37" xfId="79" applyFont="1" applyBorder="1" applyAlignment="1" applyProtection="1">
      <alignment horizontal="center"/>
      <protection locked="0"/>
    </xf>
    <xf numFmtId="0" fontId="0" fillId="0" borderId="34" xfId="79" applyFont="1" applyBorder="1" applyAlignment="1" applyProtection="1">
      <alignment horizontal="center"/>
      <protection locked="0"/>
    </xf>
    <xf numFmtId="0" fontId="0" fillId="0" borderId="37" xfId="79" applyFont="1" applyBorder="1" applyAlignment="1">
      <alignment horizontal="left"/>
      <protection/>
    </xf>
    <xf numFmtId="0" fontId="3" fillId="0" borderId="25" xfId="79" applyFont="1" applyBorder="1">
      <alignment/>
      <protection/>
    </xf>
    <xf numFmtId="0" fontId="3" fillId="0" borderId="26" xfId="79" applyFont="1" applyBorder="1" applyAlignment="1">
      <alignment horizontal="right"/>
      <protection/>
    </xf>
    <xf numFmtId="0" fontId="3" fillId="0" borderId="42" xfId="79" applyFont="1" applyBorder="1">
      <alignment/>
      <protection/>
    </xf>
    <xf numFmtId="0" fontId="23" fillId="0" borderId="39" xfId="79" applyNumberFormat="1" applyFont="1" applyBorder="1" applyAlignment="1">
      <alignment horizontal="center"/>
      <protection/>
    </xf>
    <xf numFmtId="0" fontId="23" fillId="0" borderId="25" xfId="79" applyFont="1" applyBorder="1" applyAlignment="1">
      <alignment horizontal="center"/>
      <protection/>
    </xf>
    <xf numFmtId="0" fontId="3" fillId="0" borderId="0" xfId="79" applyFont="1" applyBorder="1" applyAlignment="1">
      <alignment horizontal="left"/>
      <protection/>
    </xf>
    <xf numFmtId="0" fontId="24" fillId="0" borderId="0" xfId="79" applyFont="1">
      <alignment/>
      <protection/>
    </xf>
    <xf numFmtId="0" fontId="2" fillId="0" borderId="0" xfId="79" applyFont="1" applyAlignment="1">
      <alignment horizontal="right"/>
      <protection/>
    </xf>
    <xf numFmtId="0" fontId="2" fillId="0" borderId="0" xfId="79" applyFont="1" applyAlignment="1">
      <alignment horizontal="center"/>
      <protection/>
    </xf>
    <xf numFmtId="0" fontId="2" fillId="0" borderId="0" xfId="79" applyFont="1">
      <alignment/>
      <protection/>
    </xf>
    <xf numFmtId="0" fontId="3" fillId="0" borderId="0" xfId="79" applyFont="1">
      <alignment/>
      <protection/>
    </xf>
    <xf numFmtId="14" fontId="1" fillId="0" borderId="0" xfId="79" applyNumberFormat="1" applyFont="1">
      <alignment/>
      <protection/>
    </xf>
    <xf numFmtId="0" fontId="24" fillId="0" borderId="0" xfId="79" applyFont="1">
      <alignment/>
      <protection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6" fontId="3" fillId="4" borderId="0" xfId="0" applyNumberFormat="1" applyFont="1" applyFill="1" applyAlignment="1">
      <alignment horizontal="center" vertical="center"/>
    </xf>
    <xf numFmtId="16" fontId="3" fillId="7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14" borderId="0" xfId="0" applyFont="1" applyFill="1" applyAlignment="1">
      <alignment horizontal="left" vertical="center"/>
    </xf>
    <xf numFmtId="0" fontId="3" fillId="4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43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3" fillId="4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3" fillId="0" borderId="32" xfId="0" applyFont="1" applyBorder="1" applyAlignment="1">
      <alignment/>
    </xf>
    <xf numFmtId="0" fontId="0" fillId="0" borderId="38" xfId="0" applyBorder="1" applyAlignment="1">
      <alignment/>
    </xf>
    <xf numFmtId="10" fontId="3" fillId="0" borderId="32" xfId="82" applyNumberFormat="1" applyFont="1" applyBorder="1" applyAlignment="1">
      <alignment/>
    </xf>
    <xf numFmtId="10" fontId="3" fillId="0" borderId="38" xfId="82" applyNumberFormat="1" applyFont="1" applyBorder="1" applyAlignment="1">
      <alignment/>
    </xf>
    <xf numFmtId="10" fontId="0" fillId="0" borderId="36" xfId="82" applyNumberFormat="1" applyFont="1" applyBorder="1" applyAlignment="1">
      <alignment/>
    </xf>
    <xf numFmtId="10" fontId="0" fillId="0" borderId="38" xfId="82" applyNumberFormat="1" applyFont="1" applyBorder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3" fillId="46" borderId="16" xfId="0" applyFont="1" applyFill="1" applyBorder="1" applyAlignment="1">
      <alignment horizontal="center"/>
    </xf>
    <xf numFmtId="0" fontId="3" fillId="46" borderId="18" xfId="0" applyFont="1" applyFill="1" applyBorder="1" applyAlignment="1">
      <alignment horizontal="center"/>
    </xf>
    <xf numFmtId="0" fontId="3" fillId="46" borderId="32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10" fontId="0" fillId="0" borderId="32" xfId="82" applyNumberFormat="1" applyFont="1" applyBorder="1" applyAlignment="1">
      <alignment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10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externalLink" Target="externalLinks/externalLink15.xml" /><Relationship Id="rId52" Type="http://schemas.openxmlformats.org/officeDocument/2006/relationships/externalLink" Target="externalLinks/externalLink16.xml" /><Relationship Id="rId53" Type="http://schemas.openxmlformats.org/officeDocument/2006/relationships/externalLink" Target="externalLinks/externalLink17.xml" /><Relationship Id="rId54" Type="http://schemas.openxmlformats.org/officeDocument/2006/relationships/externalLink" Target="externalLinks/externalLink18.xml" /><Relationship Id="rId55" Type="http://schemas.openxmlformats.org/officeDocument/2006/relationships/externalLink" Target="externalLinks/externalLink19.xml" /><Relationship Id="rId56" Type="http://schemas.openxmlformats.org/officeDocument/2006/relationships/externalLink" Target="externalLinks/externalLink20.xml" /><Relationship Id="rId57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22.xml" /><Relationship Id="rId59" Type="http://schemas.openxmlformats.org/officeDocument/2006/relationships/externalLink" Target="externalLinks/externalLink23.xml" /><Relationship Id="rId60" Type="http://schemas.openxmlformats.org/officeDocument/2006/relationships/externalLink" Target="externalLinks/externalLink24.xml" /><Relationship Id="rId61" Type="http://schemas.openxmlformats.org/officeDocument/2006/relationships/externalLink" Target="externalLinks/externalLink25.xml" /><Relationship Id="rId62" Type="http://schemas.openxmlformats.org/officeDocument/2006/relationships/externalLink" Target="externalLinks/externalLink26.xml" /><Relationship Id="rId63" Type="http://schemas.openxmlformats.org/officeDocument/2006/relationships/externalLink" Target="externalLinks/externalLink27.xml" /><Relationship Id="rId64" Type="http://schemas.openxmlformats.org/officeDocument/2006/relationships/externalLink" Target="externalLinks/externalLink28.xml" /><Relationship Id="rId65" Type="http://schemas.openxmlformats.org/officeDocument/2006/relationships/externalLink" Target="externalLinks/externalLink29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ESCHENBRENNER Donovan</v>
          </cell>
        </row>
        <row r="53">
          <cell r="A53" t="str">
            <v>ESTERMANS Bernard</v>
          </cell>
        </row>
        <row r="54">
          <cell r="A54" t="str">
            <v>ESPALIEU Jean-François</v>
          </cell>
        </row>
        <row r="55">
          <cell r="A55" t="str">
            <v>FAUCOMPREZ Didier</v>
          </cell>
        </row>
        <row r="56">
          <cell r="A56" t="str">
            <v>FERMAUT Jean-Marie</v>
          </cell>
        </row>
        <row r="57">
          <cell r="A57" t="str">
            <v>FLEURANT Alexandre</v>
          </cell>
        </row>
        <row r="58">
          <cell r="A58" t="str">
            <v>FLEURANT Richard</v>
          </cell>
        </row>
        <row r="59">
          <cell r="A59" t="str">
            <v>FONTAINE Christian</v>
          </cell>
        </row>
        <row r="60">
          <cell r="A60" t="str">
            <v>FRADET David</v>
          </cell>
        </row>
        <row r="61">
          <cell r="A61" t="str">
            <v>FRADET Noël</v>
          </cell>
        </row>
        <row r="62">
          <cell r="A62" t="str">
            <v>GAUQUIE Serge</v>
          </cell>
        </row>
        <row r="63">
          <cell r="A63" t="str">
            <v>GEETS Patrice</v>
          </cell>
        </row>
        <row r="64">
          <cell r="A64" t="str">
            <v>GENNIN Jean-Robert</v>
          </cell>
        </row>
        <row r="65">
          <cell r="A65" t="str">
            <v>GHEVART Jean</v>
          </cell>
        </row>
        <row r="66">
          <cell r="A66" t="str">
            <v>GODEFROIDT Michel</v>
          </cell>
        </row>
        <row r="67">
          <cell r="A67" t="str">
            <v>GOETINCK Frédéric</v>
          </cell>
        </row>
        <row r="68">
          <cell r="A68" t="str">
            <v>GREMAIN Gino</v>
          </cell>
        </row>
        <row r="69">
          <cell r="A69" t="str">
            <v>GROLLET Fabien</v>
          </cell>
        </row>
        <row r="70">
          <cell r="A70" t="str">
            <v>GUILLEMANT Alexandre</v>
          </cell>
        </row>
        <row r="71">
          <cell r="A71" t="str">
            <v>GUILLEMANT David</v>
          </cell>
        </row>
        <row r="72">
          <cell r="A72" t="str">
            <v>GUILLEMANT Jean-Marc</v>
          </cell>
        </row>
        <row r="73">
          <cell r="A73" t="str">
            <v>GUILBERT Raymond</v>
          </cell>
        </row>
        <row r="74">
          <cell r="A74" t="str">
            <v>GUILLUY Jean-René</v>
          </cell>
        </row>
        <row r="75">
          <cell r="A75" t="str">
            <v>HENNEUSE Patrick</v>
          </cell>
        </row>
        <row r="76">
          <cell r="A76" t="str">
            <v>HERREBRECHT Thierry</v>
          </cell>
        </row>
        <row r="77">
          <cell r="A77" t="str">
            <v>HILAIRE Jimmy</v>
          </cell>
        </row>
        <row r="78">
          <cell r="A78" t="str">
            <v>HOCHART James</v>
          </cell>
        </row>
        <row r="79">
          <cell r="A79" t="str">
            <v>HOCHART Joshua</v>
          </cell>
        </row>
        <row r="80">
          <cell r="A80" t="str">
            <v>HOCHART Jefferson</v>
          </cell>
        </row>
        <row r="81">
          <cell r="A81" t="str">
            <v>HORNAIN Denis</v>
          </cell>
        </row>
        <row r="82">
          <cell r="A82" t="str">
            <v>HULOT Sophie</v>
          </cell>
        </row>
        <row r="83">
          <cell r="A83" t="str">
            <v>KAYA Tugrul</v>
          </cell>
        </row>
        <row r="84">
          <cell r="A84" t="str">
            <v>KOWALSKI Christian</v>
          </cell>
        </row>
        <row r="85">
          <cell r="A85" t="str">
            <v>LAGATIE Clémence</v>
          </cell>
        </row>
        <row r="86">
          <cell r="A86" t="str">
            <v>LAKBAL Johnny</v>
          </cell>
        </row>
        <row r="87">
          <cell r="A87" t="str">
            <v>LAMBIASE Guiseppe</v>
          </cell>
        </row>
        <row r="88">
          <cell r="A88" t="str">
            <v>LANVIN Jean-Luc</v>
          </cell>
        </row>
        <row r="89">
          <cell r="A89" t="str">
            <v>LEBLANC Jean-Noël</v>
          </cell>
        </row>
        <row r="90">
          <cell r="A90" t="str">
            <v>LECLERCQ Alain</v>
          </cell>
        </row>
        <row r="91">
          <cell r="A91" t="str">
            <v>LECROART Serge</v>
          </cell>
        </row>
        <row r="92">
          <cell r="A92" t="str">
            <v>LEGRAND Francis</v>
          </cell>
        </row>
        <row r="93">
          <cell r="A93" t="str">
            <v>LEMÂTRE Alexis</v>
          </cell>
        </row>
        <row r="94">
          <cell r="A94" t="str">
            <v>LEMÂTRE Jérémy</v>
          </cell>
        </row>
        <row r="95">
          <cell r="A95" t="str">
            <v>LERICQUE Pierre</v>
          </cell>
        </row>
        <row r="96">
          <cell r="A96" t="str">
            <v>LEROUX Alain </v>
          </cell>
        </row>
        <row r="97">
          <cell r="A97" t="str">
            <v>LHERMITTE Cédric</v>
          </cell>
        </row>
        <row r="98">
          <cell r="A98" t="str">
            <v>LORTHIOIR Jean-Luc</v>
          </cell>
        </row>
        <row r="99">
          <cell r="A99" t="str">
            <v>LOTHE Jean-Luc</v>
          </cell>
        </row>
        <row r="100">
          <cell r="A100" t="str">
            <v>LUBREZ Pierre</v>
          </cell>
        </row>
        <row r="101">
          <cell r="A101" t="str">
            <v>MAILLE Bernard</v>
          </cell>
        </row>
        <row r="102">
          <cell r="A102" t="str">
            <v>MANCINI Henri</v>
          </cell>
        </row>
        <row r="103">
          <cell r="A103" t="str">
            <v>MANTEN Paul</v>
          </cell>
        </row>
        <row r="104">
          <cell r="A104" t="str">
            <v>MARCHESSOUX Mickael</v>
          </cell>
        </row>
        <row r="105">
          <cell r="A105" t="str">
            <v>MARONNIER Jean-Luc</v>
          </cell>
        </row>
        <row r="106">
          <cell r="A106" t="str">
            <v>MARTEL Bruno</v>
          </cell>
        </row>
        <row r="107">
          <cell r="A107" t="str">
            <v>MARTEL Michel</v>
          </cell>
        </row>
        <row r="108">
          <cell r="A108" t="str">
            <v>MASIERO Lorenzo</v>
          </cell>
        </row>
        <row r="109">
          <cell r="A109" t="str">
            <v>MAUPIN Patrick</v>
          </cell>
        </row>
        <row r="110">
          <cell r="A110" t="str">
            <v>MERLIN Christian</v>
          </cell>
        </row>
        <row r="111">
          <cell r="A111" t="str">
            <v>MERLOT Raymond</v>
          </cell>
        </row>
        <row r="112">
          <cell r="A112" t="str">
            <v>MERVAILLE Jean</v>
          </cell>
        </row>
        <row r="113">
          <cell r="A113" t="str">
            <v>MEUROT Philippe</v>
          </cell>
        </row>
        <row r="114">
          <cell r="A114" t="str">
            <v>MISSIAEN Jean-Luc</v>
          </cell>
        </row>
        <row r="115">
          <cell r="A115" t="str">
            <v>MONFLIER Francis</v>
          </cell>
        </row>
        <row r="116">
          <cell r="A116" t="str">
            <v>MONTADOR Christophe</v>
          </cell>
        </row>
        <row r="117">
          <cell r="A117" t="str">
            <v>MORANT Cindy</v>
          </cell>
        </row>
        <row r="118">
          <cell r="A118" t="str">
            <v>OSZCZAK Frédéric</v>
          </cell>
        </row>
        <row r="119">
          <cell r="A119" t="str">
            <v>PAILLARD Bertrand</v>
          </cell>
        </row>
        <row r="120">
          <cell r="A120" t="str">
            <v>PARANT Camille</v>
          </cell>
        </row>
        <row r="121">
          <cell r="A121" t="str">
            <v>PARISIS Francis</v>
          </cell>
        </row>
        <row r="122">
          <cell r="A122" t="str">
            <v>PIERRU Didier</v>
          </cell>
        </row>
        <row r="123">
          <cell r="A123" t="str">
            <v>POLARD Serge</v>
          </cell>
        </row>
        <row r="124">
          <cell r="A124" t="str">
            <v>POLLAERT Michel</v>
          </cell>
        </row>
        <row r="125">
          <cell r="A125" t="str">
            <v>PONCHANT Gregory</v>
          </cell>
        </row>
        <row r="126">
          <cell r="A126" t="str">
            <v>POULEYN André</v>
          </cell>
        </row>
        <row r="127">
          <cell r="A127" t="str">
            <v>PRUVOST Franck</v>
          </cell>
        </row>
        <row r="128">
          <cell r="A128" t="str">
            <v>RACARY Thibaut</v>
          </cell>
        </row>
        <row r="129">
          <cell r="A129" t="str">
            <v>RAOULT Damien</v>
          </cell>
        </row>
        <row r="130">
          <cell r="A130" t="str">
            <v>RAUX Guillaume</v>
          </cell>
        </row>
        <row r="131">
          <cell r="A131" t="str">
            <v>RAUX Jean-François</v>
          </cell>
        </row>
        <row r="132">
          <cell r="A132" t="str">
            <v>RAUX Jean-Louis</v>
          </cell>
        </row>
        <row r="133">
          <cell r="A133" t="str">
            <v>RAUX Léo</v>
          </cell>
        </row>
        <row r="134">
          <cell r="A134" t="str">
            <v>REGUEME Jean-Pierre</v>
          </cell>
        </row>
        <row r="135">
          <cell r="A135" t="str">
            <v>RENAUX Damien</v>
          </cell>
        </row>
        <row r="136">
          <cell r="A136" t="str">
            <v>ROELANTS Frédéric</v>
          </cell>
        </row>
        <row r="137">
          <cell r="A137" t="str">
            <v>ROUSSEAU Bernard</v>
          </cell>
        </row>
        <row r="138">
          <cell r="A138" t="str">
            <v>SAINT-GEORGES Claude</v>
          </cell>
        </row>
        <row r="139">
          <cell r="A139" t="str">
            <v>SEINGIER Jean-Claude</v>
          </cell>
        </row>
        <row r="140">
          <cell r="A140" t="str">
            <v>SKORDILIS Christo</v>
          </cell>
        </row>
        <row r="141">
          <cell r="A141" t="str">
            <v>ST MAXENT Stéphane</v>
          </cell>
        </row>
        <row r="142">
          <cell r="A142" t="str">
            <v>STOLLER Jean-Luc</v>
          </cell>
        </row>
        <row r="143">
          <cell r="A143" t="str">
            <v>STOPIN Gilles</v>
          </cell>
        </row>
        <row r="144">
          <cell r="A144" t="str">
            <v>TRIPLET Eddie</v>
          </cell>
        </row>
        <row r="145">
          <cell r="A145" t="str">
            <v>TRIPLET Freddy</v>
          </cell>
        </row>
        <row r="146">
          <cell r="A146" t="str">
            <v>TRIPLET Gilbert</v>
          </cell>
        </row>
        <row r="147">
          <cell r="A147" t="str">
            <v>TRUQUET David</v>
          </cell>
        </row>
        <row r="148">
          <cell r="A148" t="str">
            <v>TURPIN Laurent</v>
          </cell>
        </row>
        <row r="149">
          <cell r="A149" t="str">
            <v>VANDIONANT Michel</v>
          </cell>
        </row>
        <row r="150">
          <cell r="A150" t="str">
            <v>VANKIEKEN David</v>
          </cell>
        </row>
        <row r="151">
          <cell r="A151" t="str">
            <v>VANLERBERGHE Nicolas</v>
          </cell>
        </row>
        <row r="152">
          <cell r="A152" t="str">
            <v>VANNUCCI Emilio</v>
          </cell>
        </row>
        <row r="153">
          <cell r="A153" t="str">
            <v>VERDIERE Bernard</v>
          </cell>
        </row>
        <row r="154">
          <cell r="A154" t="str">
            <v>VERDIERE Johnny</v>
          </cell>
        </row>
        <row r="155">
          <cell r="A155" t="str">
            <v>VEREECQUE Bernard</v>
          </cell>
        </row>
        <row r="156">
          <cell r="A156" t="str">
            <v>VEREECQUE Ludovic</v>
          </cell>
        </row>
        <row r="157">
          <cell r="A157" t="str">
            <v>VERHAGUE Dominique</v>
          </cell>
        </row>
        <row r="158">
          <cell r="A158" t="str">
            <v>VERMERSCH Francis</v>
          </cell>
        </row>
        <row r="159">
          <cell r="A159" t="str">
            <v>VERPOORT José</v>
          </cell>
        </row>
        <row r="160">
          <cell r="A160" t="str">
            <v>WALLART Jean-Charles</v>
          </cell>
        </row>
        <row r="161">
          <cell r="A161" t="str">
            <v>WASYLYSZYN Jean-Pierre</v>
          </cell>
        </row>
        <row r="162">
          <cell r="A162" t="str">
            <v>WATTELET Maurice</v>
          </cell>
        </row>
        <row r="163">
          <cell r="A163" t="str">
            <v>WESTEEL Bruno</v>
          </cell>
        </row>
        <row r="164">
          <cell r="A164" t="str">
            <v>ZEUDE Alain</v>
          </cell>
        </row>
        <row r="165">
          <cell r="A165" t="str">
            <v>Fin des données</v>
          </cell>
        </row>
      </sheetData>
      <sheetData sheetId="3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AVISSE Guy</v>
          </cell>
        </row>
        <row r="5">
          <cell r="A5" t="str">
            <v>BAHEUX David</v>
          </cell>
        </row>
        <row r="6">
          <cell r="A6" t="str">
            <v>BARNO Cassandre</v>
          </cell>
        </row>
        <row r="7">
          <cell r="A7" t="str">
            <v>BASTENIER Jean</v>
          </cell>
        </row>
        <row r="8">
          <cell r="A8" t="str">
            <v>BLONDEEL Bruno</v>
          </cell>
        </row>
        <row r="9">
          <cell r="A9" t="str">
            <v>BLONDEEL Firmin</v>
          </cell>
        </row>
        <row r="10">
          <cell r="A10" t="str">
            <v>BOCQUET Jean-Luc</v>
          </cell>
        </row>
        <row r="11">
          <cell r="A11" t="str">
            <v>BOUBET Jean</v>
          </cell>
        </row>
        <row r="12">
          <cell r="A12" t="str">
            <v>BOUCHART Christophe</v>
          </cell>
        </row>
        <row r="13">
          <cell r="A13" t="str">
            <v>BOUILLET Antoine</v>
          </cell>
        </row>
        <row r="14">
          <cell r="A14" t="str">
            <v>BOULET Serge</v>
          </cell>
        </row>
        <row r="15">
          <cell r="A15" t="str">
            <v>BRUYERE Michel</v>
          </cell>
        </row>
        <row r="16">
          <cell r="A16" t="str">
            <v>BUONDELMONTE Nazario</v>
          </cell>
        </row>
        <row r="17">
          <cell r="A17" t="str">
            <v>BURY Alain</v>
          </cell>
        </row>
        <row r="18">
          <cell r="A18" t="str">
            <v>CABOCHE Marcel</v>
          </cell>
        </row>
        <row r="19">
          <cell r="A19" t="str">
            <v>CAPLIEZ Bernard</v>
          </cell>
        </row>
        <row r="20">
          <cell r="A20" t="str">
            <v>CAQUELOT Maurice</v>
          </cell>
        </row>
        <row r="21">
          <cell r="A21" t="str">
            <v>CARPENTIER Yohanne</v>
          </cell>
        </row>
        <row r="22">
          <cell r="A22" t="str">
            <v>CARRU Bruno</v>
          </cell>
        </row>
        <row r="23">
          <cell r="A23" t="str">
            <v>CARTIERE André</v>
          </cell>
        </row>
        <row r="24">
          <cell r="A24" t="str">
            <v>CASARES Jacques</v>
          </cell>
        </row>
        <row r="25">
          <cell r="A25" t="str">
            <v>CAUX Frédéric</v>
          </cell>
        </row>
        <row r="26">
          <cell r="A26" t="str">
            <v>CAUX Grégory</v>
          </cell>
        </row>
        <row r="27">
          <cell r="A27" t="str">
            <v>CLAIRET Jean-Claude</v>
          </cell>
        </row>
        <row r="28">
          <cell r="A28" t="str">
            <v>CLAIRET Jean-François</v>
          </cell>
        </row>
        <row r="29">
          <cell r="A29" t="str">
            <v>CLYNCKE Jean-Jacques</v>
          </cell>
        </row>
        <row r="30">
          <cell r="A30" t="str">
            <v>DEBOUDT Jean</v>
          </cell>
        </row>
        <row r="31">
          <cell r="A31" t="str">
            <v>DECONINCK Franky</v>
          </cell>
        </row>
        <row r="32">
          <cell r="A32" t="str">
            <v>DELATTRE Christian</v>
          </cell>
        </row>
        <row r="33">
          <cell r="A33" t="str">
            <v>DELATTRE Julien</v>
          </cell>
        </row>
        <row r="34">
          <cell r="A34" t="str">
            <v>DELATTRE Philippe</v>
          </cell>
        </row>
        <row r="35">
          <cell r="A35" t="str">
            <v>DELECROIX Aymerick</v>
          </cell>
        </row>
        <row r="36">
          <cell r="A36" t="str">
            <v>DELEPIERRE Patrick</v>
          </cell>
        </row>
        <row r="37">
          <cell r="A37" t="str">
            <v>DELFORGE Benjamin</v>
          </cell>
        </row>
        <row r="38">
          <cell r="A38" t="str">
            <v>DELRUE André</v>
          </cell>
        </row>
        <row r="39">
          <cell r="A39" t="str">
            <v>DELSOL Philippe</v>
          </cell>
        </row>
        <row r="40">
          <cell r="A40" t="str">
            <v>DEMAZIERES David</v>
          </cell>
        </row>
        <row r="41">
          <cell r="A41" t="str">
            <v>DEMILLY Dominique</v>
          </cell>
        </row>
        <row r="42">
          <cell r="A42" t="str">
            <v>DEPLECHIN Robert</v>
          </cell>
        </row>
        <row r="43">
          <cell r="A43" t="str">
            <v>DEROLEZ Jean-Pierre</v>
          </cell>
        </row>
        <row r="44">
          <cell r="A44" t="str">
            <v>DESBONNETS Clémentine</v>
          </cell>
        </row>
        <row r="45">
          <cell r="A45" t="str">
            <v>DESSAINT Alain</v>
          </cell>
        </row>
        <row r="46">
          <cell r="A46" t="str">
            <v>DESWELLE Jean-Pierre</v>
          </cell>
        </row>
        <row r="47">
          <cell r="A47" t="str">
            <v>DEVOS Jackie</v>
          </cell>
        </row>
        <row r="48">
          <cell r="A48" t="str">
            <v>DEWEVRE Jordan</v>
          </cell>
        </row>
        <row r="49">
          <cell r="A49" t="str">
            <v>DRUON Christian</v>
          </cell>
        </row>
        <row r="50">
          <cell r="A50" t="str">
            <v>DUBROUX Thierry</v>
          </cell>
        </row>
        <row r="51">
          <cell r="A51" t="str">
            <v>DUSSART Paméla</v>
          </cell>
        </row>
        <row r="52">
          <cell r="A52" t="str">
            <v>ESTERMANS Bernard</v>
          </cell>
        </row>
        <row r="53">
          <cell r="A53" t="str">
            <v>FAUCOMPREZ Didier</v>
          </cell>
        </row>
        <row r="54">
          <cell r="A54" t="str">
            <v>FERMAUT Jean-Marie</v>
          </cell>
        </row>
        <row r="55">
          <cell r="A55" t="str">
            <v>FLEURANT Alexandre</v>
          </cell>
        </row>
        <row r="56">
          <cell r="A56" t="str">
            <v>FLEURANT Richard</v>
          </cell>
        </row>
        <row r="57">
          <cell r="A57" t="str">
            <v>FONTAINE Christian</v>
          </cell>
        </row>
        <row r="58">
          <cell r="A58" t="str">
            <v>FRADET David</v>
          </cell>
        </row>
        <row r="59">
          <cell r="A59" t="str">
            <v>FRADET Noël</v>
          </cell>
        </row>
        <row r="60">
          <cell r="A60" t="str">
            <v>GAUQUIE Serge</v>
          </cell>
        </row>
        <row r="61">
          <cell r="A61" t="str">
            <v>GEETS Patrice</v>
          </cell>
        </row>
        <row r="62">
          <cell r="A62" t="str">
            <v>GENNIN Jean-Robert</v>
          </cell>
        </row>
        <row r="63">
          <cell r="A63" t="str">
            <v>GHEVART Jean</v>
          </cell>
        </row>
        <row r="64">
          <cell r="A64" t="str">
            <v>GODEFROIDT Michel</v>
          </cell>
        </row>
        <row r="65">
          <cell r="A65" t="str">
            <v>GOETINCK Frédéric</v>
          </cell>
        </row>
        <row r="66">
          <cell r="A66" t="str">
            <v>GREMAIN Gino</v>
          </cell>
        </row>
        <row r="67">
          <cell r="A67" t="str">
            <v>GROLLET Fabien</v>
          </cell>
        </row>
        <row r="68">
          <cell r="A68" t="str">
            <v>GUILLEMANT Alexandre</v>
          </cell>
        </row>
        <row r="69">
          <cell r="A69" t="str">
            <v>GUILLEMANT David</v>
          </cell>
        </row>
        <row r="70">
          <cell r="A70" t="str">
            <v>GUILLEMANT Jean-Marc</v>
          </cell>
        </row>
        <row r="71">
          <cell r="A71" t="str">
            <v>GUILBERT Raymond</v>
          </cell>
        </row>
        <row r="72">
          <cell r="A72" t="str">
            <v>GUILLUY Jean-René</v>
          </cell>
        </row>
        <row r="73">
          <cell r="A73" t="str">
            <v>HENNEUSE Patrick</v>
          </cell>
        </row>
        <row r="74">
          <cell r="A74" t="str">
            <v>HERREBRECHT Thierry</v>
          </cell>
        </row>
        <row r="75">
          <cell r="A75" t="str">
            <v>HILAIRE Jimmy</v>
          </cell>
        </row>
        <row r="76">
          <cell r="A76" t="str">
            <v>HOCHART James</v>
          </cell>
        </row>
        <row r="77">
          <cell r="A77" t="str">
            <v>HOCHART Joshua</v>
          </cell>
        </row>
        <row r="78">
          <cell r="A78" t="str">
            <v>HOCHART Jefferson</v>
          </cell>
        </row>
        <row r="79">
          <cell r="A79" t="str">
            <v>HORNAIN Denis</v>
          </cell>
        </row>
        <row r="80">
          <cell r="A80" t="str">
            <v>HULOT Sophie</v>
          </cell>
        </row>
        <row r="81">
          <cell r="A81" t="str">
            <v>KAYA Tugrul</v>
          </cell>
        </row>
        <row r="82">
          <cell r="A82" t="str">
            <v>KOWALSKI Christian</v>
          </cell>
        </row>
        <row r="83">
          <cell r="A83" t="str">
            <v>LAGATIE Clémence</v>
          </cell>
        </row>
        <row r="84">
          <cell r="A84" t="str">
            <v>LAKBAL Johnny</v>
          </cell>
        </row>
        <row r="85">
          <cell r="A85" t="str">
            <v>LAMBIASE Guiseppe</v>
          </cell>
        </row>
        <row r="86">
          <cell r="A86" t="str">
            <v>LANVIN Jean-Luc</v>
          </cell>
        </row>
        <row r="87">
          <cell r="A87" t="str">
            <v>LEBLANC Jean-Noël</v>
          </cell>
        </row>
        <row r="88">
          <cell r="A88" t="str">
            <v>LECLERCQ Alain</v>
          </cell>
        </row>
        <row r="89">
          <cell r="A89" t="str">
            <v>LECROART Serge</v>
          </cell>
        </row>
        <row r="90">
          <cell r="A90" t="str">
            <v>LEGRAND Francis</v>
          </cell>
        </row>
        <row r="91">
          <cell r="A91" t="str">
            <v>LEMÂTRE Alexis</v>
          </cell>
        </row>
        <row r="92">
          <cell r="A92" t="str">
            <v>LEMÂTRE Jérémy</v>
          </cell>
        </row>
        <row r="93">
          <cell r="A93" t="str">
            <v>LERICQUE Pierre</v>
          </cell>
        </row>
        <row r="94">
          <cell r="A94" t="str">
            <v>LEROUX Alain </v>
          </cell>
        </row>
        <row r="95">
          <cell r="A95" t="str">
            <v>LHERMITTE Cédric</v>
          </cell>
        </row>
        <row r="96">
          <cell r="A96" t="str">
            <v>LORTHIOIR Jean-Luc</v>
          </cell>
        </row>
        <row r="97">
          <cell r="A97" t="str">
            <v>LOTHE Jean-Luc</v>
          </cell>
        </row>
        <row r="98">
          <cell r="A98" t="str">
            <v>LUBREZ Pierre</v>
          </cell>
        </row>
        <row r="99">
          <cell r="A99" t="str">
            <v>MAILLE Bernard</v>
          </cell>
        </row>
        <row r="100">
          <cell r="A100" t="str">
            <v>MANCINI Henri</v>
          </cell>
        </row>
        <row r="101">
          <cell r="A101" t="str">
            <v>MANTEN Paul</v>
          </cell>
        </row>
        <row r="102">
          <cell r="A102" t="str">
            <v>MARCHESSOUX Mickael</v>
          </cell>
        </row>
        <row r="103">
          <cell r="A103" t="str">
            <v>MARONNIER Jean-Luc</v>
          </cell>
        </row>
        <row r="104">
          <cell r="A104" t="str">
            <v>MARTEL Bruno</v>
          </cell>
        </row>
        <row r="105">
          <cell r="A105" t="str">
            <v>MARTEL Michel</v>
          </cell>
        </row>
        <row r="106">
          <cell r="A106" t="str">
            <v>MASIERO Lorenzo</v>
          </cell>
        </row>
        <row r="107">
          <cell r="A107" t="str">
            <v>MAUPIN Patrick</v>
          </cell>
        </row>
        <row r="108">
          <cell r="A108" t="str">
            <v>MERLIN Christian</v>
          </cell>
        </row>
        <row r="109">
          <cell r="A109" t="str">
            <v>MERLOT Raymond</v>
          </cell>
        </row>
        <row r="110">
          <cell r="A110" t="str">
            <v>MERVAILLE Jean</v>
          </cell>
        </row>
        <row r="111">
          <cell r="A111" t="str">
            <v>MEUROT Philippe</v>
          </cell>
        </row>
        <row r="112">
          <cell r="A112" t="str">
            <v>MISSIAEN Jean-Luc</v>
          </cell>
        </row>
        <row r="113">
          <cell r="A113" t="str">
            <v>MONFLIER Francis</v>
          </cell>
        </row>
        <row r="114">
          <cell r="A114" t="str">
            <v>MONTADOR Christophe</v>
          </cell>
        </row>
        <row r="115">
          <cell r="A115" t="str">
            <v>MORANT Cindy</v>
          </cell>
        </row>
        <row r="116">
          <cell r="A116" t="str">
            <v>OSZCZAK Frédéric</v>
          </cell>
        </row>
        <row r="117">
          <cell r="A117" t="str">
            <v>PAILLARD Bertrand</v>
          </cell>
        </row>
        <row r="118">
          <cell r="A118" t="str">
            <v>PARANT Camille</v>
          </cell>
        </row>
        <row r="119">
          <cell r="A119" t="str">
            <v>PARISIS Francis</v>
          </cell>
        </row>
        <row r="120">
          <cell r="A120" t="str">
            <v>PIERRU Didier</v>
          </cell>
        </row>
        <row r="121">
          <cell r="A121" t="str">
            <v>POLARD Serge</v>
          </cell>
        </row>
        <row r="122">
          <cell r="A122" t="str">
            <v>POLLAERT Michel</v>
          </cell>
        </row>
        <row r="123">
          <cell r="A123" t="str">
            <v>PONCHANT Gregory</v>
          </cell>
        </row>
        <row r="124">
          <cell r="A124" t="str">
            <v>POULEYN André</v>
          </cell>
        </row>
        <row r="125">
          <cell r="A125" t="str">
            <v>PRUVOST Franck</v>
          </cell>
        </row>
        <row r="126">
          <cell r="A126" t="str">
            <v>RACARY Thibaut</v>
          </cell>
        </row>
        <row r="127">
          <cell r="A127" t="str">
            <v>RAOULT Damien</v>
          </cell>
        </row>
        <row r="128">
          <cell r="A128" t="str">
            <v>RAUX Guillaume</v>
          </cell>
        </row>
        <row r="129">
          <cell r="A129" t="str">
            <v>RAUX Jean-François</v>
          </cell>
        </row>
        <row r="130">
          <cell r="A130" t="str">
            <v>RAUX Jean-Louis</v>
          </cell>
        </row>
        <row r="131">
          <cell r="A131" t="str">
            <v>RAUX Léo</v>
          </cell>
        </row>
        <row r="132">
          <cell r="A132" t="str">
            <v>REGUEME Jean-Pierre</v>
          </cell>
        </row>
        <row r="133">
          <cell r="A133" t="str">
            <v>RENAUX Damien</v>
          </cell>
        </row>
        <row r="134">
          <cell r="A134" t="str">
            <v>ROELANTS Frédéric</v>
          </cell>
        </row>
        <row r="135">
          <cell r="A135" t="str">
            <v>ROUSSEAU Bernard</v>
          </cell>
        </row>
        <row r="136">
          <cell r="A136" t="str">
            <v>SAINT-GEORGES Claude</v>
          </cell>
        </row>
        <row r="137">
          <cell r="A137" t="str">
            <v>SEINGIER Jean-Claude</v>
          </cell>
        </row>
        <row r="138">
          <cell r="A138" t="str">
            <v>SKORDILIS Christo</v>
          </cell>
        </row>
        <row r="139">
          <cell r="A139" t="str">
            <v>ST MAXENT Stéphane</v>
          </cell>
        </row>
        <row r="140">
          <cell r="A140" t="str">
            <v>STOLLER Jean-Luc</v>
          </cell>
        </row>
        <row r="141">
          <cell r="A141" t="str">
            <v>STOPIN Gilles</v>
          </cell>
        </row>
        <row r="142">
          <cell r="A142" t="str">
            <v>TRIPLET Eddie</v>
          </cell>
        </row>
        <row r="143">
          <cell r="A143" t="str">
            <v>TRIPLET Freddy</v>
          </cell>
        </row>
        <row r="144">
          <cell r="A144" t="str">
            <v>TRIPLET Gilbert</v>
          </cell>
        </row>
        <row r="145">
          <cell r="A145" t="str">
            <v>TRUQUET David</v>
          </cell>
        </row>
        <row r="146">
          <cell r="A146" t="str">
            <v>TURPIN Laurent</v>
          </cell>
        </row>
        <row r="147">
          <cell r="A147" t="str">
            <v>VANDIONANT Michel</v>
          </cell>
        </row>
        <row r="148">
          <cell r="A148" t="str">
            <v>VANKIEKEN David</v>
          </cell>
        </row>
        <row r="149">
          <cell r="A149" t="str">
            <v>VANLERBERGHE Nicolas</v>
          </cell>
        </row>
        <row r="150">
          <cell r="A150" t="str">
            <v>VANNUCCI Emilio</v>
          </cell>
        </row>
        <row r="151">
          <cell r="A151" t="str">
            <v>VERDIERE Bernard</v>
          </cell>
        </row>
        <row r="152">
          <cell r="A152" t="str">
            <v>VERDIERE Johnny</v>
          </cell>
        </row>
        <row r="153">
          <cell r="A153" t="str">
            <v>VEREECQUE Bernard</v>
          </cell>
        </row>
        <row r="154">
          <cell r="A154" t="str">
            <v>VEREECQUE Ludovic</v>
          </cell>
        </row>
        <row r="155">
          <cell r="A155" t="str">
            <v>VERHAGUE Dominique</v>
          </cell>
        </row>
        <row r="156">
          <cell r="A156" t="str">
            <v>VERMERSCH Francis</v>
          </cell>
        </row>
        <row r="157">
          <cell r="A157" t="str">
            <v>VERPOORT José</v>
          </cell>
        </row>
        <row r="158">
          <cell r="A158" t="str">
            <v>WALLART Jean-Charles</v>
          </cell>
        </row>
        <row r="159">
          <cell r="A159" t="str">
            <v>WASYLYSZYN Jean-Pierre</v>
          </cell>
        </row>
        <row r="160">
          <cell r="A160" t="str">
            <v>WATTELET Maurice</v>
          </cell>
        </row>
        <row r="161">
          <cell r="A161" t="str">
            <v>WESTEEL Bruno</v>
          </cell>
        </row>
        <row r="162">
          <cell r="A162" t="str">
            <v>ZEUDE Alain</v>
          </cell>
        </row>
        <row r="163">
          <cell r="A163" t="str">
            <v>Fin des données</v>
          </cell>
        </row>
      </sheetData>
      <sheetData sheetId="2">
        <row r="1">
          <cell r="A1" t="str">
            <v>ANNOEULLIN</v>
          </cell>
          <cell r="B1" t="str">
            <v>CUCQ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F11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11.57421875" style="14" customWidth="1"/>
    <col min="2" max="2" width="28.57421875" style="0" customWidth="1"/>
    <col min="3" max="3" width="10.421875" style="15" customWidth="1"/>
    <col min="4" max="4" width="8.7109375" style="15" customWidth="1"/>
    <col min="5" max="5" width="11.421875" style="15" customWidth="1"/>
  </cols>
  <sheetData>
    <row r="5" spans="1:6" ht="25.5">
      <c r="A5" s="16" t="s">
        <v>16</v>
      </c>
      <c r="B5" s="17" t="s">
        <v>3</v>
      </c>
      <c r="C5" s="16" t="s">
        <v>17</v>
      </c>
      <c r="D5" s="16" t="s">
        <v>18</v>
      </c>
      <c r="E5" s="16" t="s">
        <v>15</v>
      </c>
      <c r="F5" s="16" t="s">
        <v>183</v>
      </c>
    </row>
    <row r="6" spans="1:6" ht="12.75">
      <c r="A6" s="14">
        <v>1</v>
      </c>
      <c r="B6" t="s">
        <v>45</v>
      </c>
      <c r="C6" s="15">
        <v>9</v>
      </c>
      <c r="D6" s="15">
        <v>23</v>
      </c>
      <c r="E6" s="15">
        <v>10</v>
      </c>
      <c r="F6" s="208">
        <f>Pourcentage!D2</f>
        <v>0.9506493506493506</v>
      </c>
    </row>
    <row r="7" spans="1:6" ht="12.75">
      <c r="A7" s="14">
        <v>2</v>
      </c>
      <c r="B7" t="s">
        <v>20</v>
      </c>
      <c r="C7" s="15">
        <v>8</v>
      </c>
      <c r="D7" s="15">
        <v>22</v>
      </c>
      <c r="E7" s="15">
        <v>10</v>
      </c>
      <c r="F7" s="208">
        <f>Pourcentage!D3</f>
        <v>0.90875</v>
      </c>
    </row>
    <row r="8" spans="1:6" ht="12.75">
      <c r="A8" s="14">
        <v>3</v>
      </c>
      <c r="B8" t="s">
        <v>21</v>
      </c>
      <c r="C8" s="15">
        <v>4</v>
      </c>
      <c r="D8" s="15">
        <v>14</v>
      </c>
      <c r="E8" s="15">
        <v>10</v>
      </c>
      <c r="F8" s="208">
        <f>Pourcentage!D4</f>
        <v>0.8707407407407407</v>
      </c>
    </row>
    <row r="9" spans="1:6" ht="12.75">
      <c r="A9" s="14">
        <v>4</v>
      </c>
      <c r="B9" t="s">
        <v>65</v>
      </c>
      <c r="C9" s="15">
        <v>4</v>
      </c>
      <c r="D9" s="15">
        <v>12</v>
      </c>
      <c r="E9" s="15">
        <v>10</v>
      </c>
      <c r="F9" s="208">
        <f>Pourcentage!D5</f>
        <v>0.8409893992932862</v>
      </c>
    </row>
    <row r="10" spans="1:6" ht="12.75">
      <c r="A10" s="14">
        <v>5</v>
      </c>
      <c r="B10" t="s">
        <v>64</v>
      </c>
      <c r="C10" s="15">
        <v>3</v>
      </c>
      <c r="D10" s="15">
        <v>14</v>
      </c>
      <c r="E10" s="15">
        <v>10</v>
      </c>
      <c r="F10" s="208">
        <f>Pourcentage!D6</f>
        <v>0.8471830985915493</v>
      </c>
    </row>
    <row r="11" spans="1:6" ht="12.75">
      <c r="A11" s="14">
        <v>6</v>
      </c>
      <c r="B11" t="s">
        <v>46</v>
      </c>
      <c r="C11" s="15">
        <v>2</v>
      </c>
      <c r="D11" s="15">
        <v>5</v>
      </c>
      <c r="E11" s="15">
        <v>10</v>
      </c>
      <c r="F11" s="208">
        <f>Pourcentage!D7</f>
        <v>0.6842490842490843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21</v>
      </c>
      <c r="D2" s="82"/>
      <c r="I2" s="81" t="s">
        <v>46</v>
      </c>
      <c r="J2" s="82"/>
    </row>
    <row r="3" spans="3:10" ht="12.75">
      <c r="C3" s="83" t="s">
        <v>24</v>
      </c>
      <c r="D3" s="84" t="s">
        <v>25</v>
      </c>
      <c r="F3" s="85"/>
      <c r="G3" s="85"/>
      <c r="I3" s="83" t="s">
        <v>48</v>
      </c>
      <c r="J3" s="84" t="s">
        <v>23</v>
      </c>
    </row>
    <row r="4" spans="3:10" ht="12.75">
      <c r="C4" s="83" t="s">
        <v>27</v>
      </c>
      <c r="D4" s="84" t="s">
        <v>25</v>
      </c>
      <c r="I4" s="83" t="s">
        <v>50</v>
      </c>
      <c r="J4" s="84" t="s">
        <v>23</v>
      </c>
    </row>
    <row r="5" spans="3:10" ht="12.75">
      <c r="C5" s="83" t="s">
        <v>29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31</v>
      </c>
      <c r="D6" s="84" t="s">
        <v>25</v>
      </c>
      <c r="I6" s="83" t="s">
        <v>54</v>
      </c>
      <c r="J6" s="84" t="s">
        <v>25</v>
      </c>
    </row>
    <row r="7" spans="3:10" ht="12.75">
      <c r="C7" s="83" t="s">
        <v>32</v>
      </c>
      <c r="D7" s="84" t="s">
        <v>25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21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32</v>
      </c>
      <c r="D14" s="102">
        <v>80</v>
      </c>
      <c r="E14" s="103">
        <v>73</v>
      </c>
      <c r="F14" s="104"/>
      <c r="G14" s="105">
        <v>80</v>
      </c>
      <c r="H14" s="106">
        <v>80</v>
      </c>
      <c r="I14" s="107" t="s">
        <v>54</v>
      </c>
      <c r="J14" s="108" t="s">
        <v>0</v>
      </c>
    </row>
    <row r="15" spans="2:10" ht="17.25" customHeight="1">
      <c r="B15" s="109" t="s">
        <v>1</v>
      </c>
      <c r="C15" s="110" t="s">
        <v>27</v>
      </c>
      <c r="D15" s="111">
        <v>40</v>
      </c>
      <c r="E15" s="112"/>
      <c r="F15" s="113"/>
      <c r="G15" s="114"/>
      <c r="H15" s="115">
        <v>40</v>
      </c>
      <c r="I15" s="116" t="s">
        <v>56</v>
      </c>
      <c r="J15" s="117" t="s">
        <v>1</v>
      </c>
    </row>
    <row r="16" spans="2:10" ht="17.25" customHeight="1">
      <c r="B16" s="118"/>
      <c r="C16" s="119" t="s">
        <v>29</v>
      </c>
      <c r="D16" s="120">
        <v>50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47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27</v>
      </c>
      <c r="D18" s="133">
        <v>30</v>
      </c>
      <c r="E18" s="134"/>
      <c r="F18" s="135"/>
      <c r="G18" s="136"/>
      <c r="H18" s="115">
        <v>30</v>
      </c>
      <c r="I18" s="116" t="s">
        <v>54</v>
      </c>
      <c r="J18" s="117" t="s">
        <v>2</v>
      </c>
    </row>
    <row r="19" spans="2:10" ht="17.25" customHeight="1">
      <c r="B19" s="137" t="s">
        <v>37</v>
      </c>
      <c r="C19" s="119" t="s">
        <v>29</v>
      </c>
      <c r="D19" s="138">
        <v>40</v>
      </c>
      <c r="E19" s="139"/>
      <c r="F19" s="135"/>
      <c r="G19" s="140"/>
      <c r="H19" s="123">
        <v>30</v>
      </c>
      <c r="I19" s="124" t="s">
        <v>56</v>
      </c>
      <c r="J19" s="141" t="s">
        <v>37</v>
      </c>
    </row>
    <row r="20" spans="2:10" ht="17.25" customHeight="1">
      <c r="B20" s="137" t="s">
        <v>39</v>
      </c>
      <c r="C20" s="119" t="s">
        <v>32</v>
      </c>
      <c r="D20" s="138">
        <v>30</v>
      </c>
      <c r="E20" s="139">
        <v>100</v>
      </c>
      <c r="F20" s="135"/>
      <c r="G20" s="140">
        <v>87</v>
      </c>
      <c r="H20" s="123">
        <v>40</v>
      </c>
      <c r="I20" s="124" t="s">
        <v>50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100</v>
      </c>
      <c r="E21" s="145">
        <v>100</v>
      </c>
      <c r="F21" s="104"/>
      <c r="G21" s="146">
        <v>87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21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46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46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48</v>
      </c>
      <c r="J3" s="84" t="s">
        <v>23</v>
      </c>
    </row>
    <row r="4" spans="3:10" ht="12.75">
      <c r="C4" s="83" t="s">
        <v>26</v>
      </c>
      <c r="D4" s="84" t="s">
        <v>23</v>
      </c>
      <c r="I4" s="83" t="s">
        <v>50</v>
      </c>
      <c r="J4" s="84" t="s">
        <v>23</v>
      </c>
    </row>
    <row r="5" spans="3:10" ht="12.75">
      <c r="C5" s="83" t="s">
        <v>28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30</v>
      </c>
      <c r="D6" s="84" t="s">
        <v>30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22</v>
      </c>
      <c r="D14" s="102">
        <v>100</v>
      </c>
      <c r="E14" s="103">
        <v>100</v>
      </c>
      <c r="F14" s="104"/>
      <c r="G14" s="105">
        <v>73</v>
      </c>
      <c r="H14" s="106">
        <v>80</v>
      </c>
      <c r="I14" s="107" t="s">
        <v>56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40</v>
      </c>
      <c r="I15" s="116" t="s">
        <v>54</v>
      </c>
      <c r="J15" s="117" t="s">
        <v>1</v>
      </c>
    </row>
    <row r="16" spans="2:10" ht="17.25" customHeight="1">
      <c r="B16" s="118"/>
      <c r="C16" s="119" t="s">
        <v>26</v>
      </c>
      <c r="D16" s="120">
        <v>50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44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40</v>
      </c>
      <c r="I18" s="116" t="s">
        <v>50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30</v>
      </c>
      <c r="I19" s="124" t="s">
        <v>56</v>
      </c>
      <c r="J19" s="141" t="s">
        <v>36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58</v>
      </c>
      <c r="H20" s="123">
        <v>30</v>
      </c>
      <c r="I20" s="124" t="s">
        <v>54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58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65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67</v>
      </c>
      <c r="J3" s="84" t="s">
        <v>23</v>
      </c>
    </row>
    <row r="4" spans="3:10" ht="12.75">
      <c r="C4" s="83" t="s">
        <v>49</v>
      </c>
      <c r="D4" s="84" t="s">
        <v>25</v>
      </c>
      <c r="I4" s="83" t="s">
        <v>69</v>
      </c>
      <c r="J4" s="84" t="s">
        <v>23</v>
      </c>
    </row>
    <row r="5" spans="3:10" ht="12.75">
      <c r="C5" s="83" t="s">
        <v>51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53</v>
      </c>
      <c r="D6" s="84" t="s">
        <v>23</v>
      </c>
      <c r="I6" s="83" t="s">
        <v>73</v>
      </c>
      <c r="J6" s="84" t="s">
        <v>25</v>
      </c>
    </row>
    <row r="7" spans="3:10" ht="12.75">
      <c r="C7" s="83" t="s">
        <v>55</v>
      </c>
      <c r="D7" s="84" t="s">
        <v>23</v>
      </c>
      <c r="I7" s="83" t="s">
        <v>30</v>
      </c>
      <c r="J7" s="84" t="s">
        <v>30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55</v>
      </c>
      <c r="D14" s="102">
        <v>100</v>
      </c>
      <c r="E14" s="103">
        <v>59</v>
      </c>
      <c r="F14" s="104"/>
      <c r="G14" s="105">
        <v>100</v>
      </c>
      <c r="H14" s="106">
        <v>100</v>
      </c>
      <c r="I14" s="107" t="s">
        <v>69</v>
      </c>
      <c r="J14" s="108" t="s">
        <v>0</v>
      </c>
    </row>
    <row r="15" spans="2:10" ht="17.25" customHeight="1">
      <c r="B15" s="109" t="s">
        <v>1</v>
      </c>
      <c r="C15" s="110" t="s">
        <v>53</v>
      </c>
      <c r="D15" s="111">
        <v>50</v>
      </c>
      <c r="E15" s="112"/>
      <c r="F15" s="113"/>
      <c r="G15" s="114"/>
      <c r="H15" s="115">
        <v>40</v>
      </c>
      <c r="I15" s="116" t="s">
        <v>71</v>
      </c>
      <c r="J15" s="117" t="s">
        <v>1</v>
      </c>
    </row>
    <row r="16" spans="2:10" ht="17.25" customHeight="1">
      <c r="B16" s="118"/>
      <c r="C16" s="119" t="s">
        <v>47</v>
      </c>
      <c r="D16" s="120">
        <v>50</v>
      </c>
      <c r="E16" s="121"/>
      <c r="F16" s="113"/>
      <c r="G16" s="122"/>
      <c r="H16" s="123">
        <v>40</v>
      </c>
      <c r="I16" s="124" t="s">
        <v>73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42</v>
      </c>
      <c r="H17" s="130">
        <v>80</v>
      </c>
      <c r="I17" s="131" t="s">
        <v>35</v>
      </c>
      <c r="J17" s="132"/>
    </row>
    <row r="18" spans="2:10" ht="17.25" customHeight="1">
      <c r="B18" s="109" t="s">
        <v>2</v>
      </c>
      <c r="C18" s="110" t="s">
        <v>53</v>
      </c>
      <c r="D18" s="133">
        <v>40</v>
      </c>
      <c r="E18" s="134"/>
      <c r="F18" s="135"/>
      <c r="G18" s="136"/>
      <c r="H18" s="115">
        <v>30</v>
      </c>
      <c r="I18" s="116" t="s">
        <v>71</v>
      </c>
      <c r="J18" s="117" t="s">
        <v>2</v>
      </c>
    </row>
    <row r="19" spans="2:10" ht="17.25" customHeight="1">
      <c r="B19" s="137" t="s">
        <v>36</v>
      </c>
      <c r="C19" s="119" t="s">
        <v>55</v>
      </c>
      <c r="D19" s="138">
        <v>40</v>
      </c>
      <c r="E19" s="139"/>
      <c r="F19" s="135"/>
      <c r="G19" s="140"/>
      <c r="H19" s="123">
        <v>30</v>
      </c>
      <c r="I19" s="124" t="s">
        <v>73</v>
      </c>
      <c r="J19" s="141" t="s">
        <v>37</v>
      </c>
    </row>
    <row r="20" spans="2:10" ht="17.25" customHeight="1">
      <c r="B20" s="137" t="s">
        <v>38</v>
      </c>
      <c r="C20" s="119" t="s">
        <v>47</v>
      </c>
      <c r="D20" s="138">
        <v>40</v>
      </c>
      <c r="E20" s="139">
        <v>120</v>
      </c>
      <c r="F20" s="135"/>
      <c r="G20" s="140">
        <v>77</v>
      </c>
      <c r="H20" s="123">
        <v>40</v>
      </c>
      <c r="I20" s="124" t="s">
        <v>69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77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65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21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24</v>
      </c>
      <c r="J3" s="84" t="s">
        <v>25</v>
      </c>
    </row>
    <row r="4" spans="3:10" ht="12.75">
      <c r="C4" s="83" t="s">
        <v>68</v>
      </c>
      <c r="D4" s="84" t="s">
        <v>25</v>
      </c>
      <c r="I4" s="83" t="s">
        <v>27</v>
      </c>
      <c r="J4" s="84" t="s">
        <v>25</v>
      </c>
    </row>
    <row r="5" spans="3:10" ht="12.75">
      <c r="C5" s="83" t="s">
        <v>70</v>
      </c>
      <c r="D5" s="84" t="s">
        <v>23</v>
      </c>
      <c r="I5" s="83" t="s">
        <v>29</v>
      </c>
      <c r="J5" s="84" t="s">
        <v>23</v>
      </c>
    </row>
    <row r="6" spans="3:10" ht="12.75">
      <c r="C6" s="83" t="s">
        <v>72</v>
      </c>
      <c r="D6" s="84" t="s">
        <v>23</v>
      </c>
      <c r="I6" s="83" t="s">
        <v>31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32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68</v>
      </c>
      <c r="D14" s="102">
        <v>80</v>
      </c>
      <c r="E14" s="103">
        <v>80</v>
      </c>
      <c r="F14" s="104"/>
      <c r="G14" s="105">
        <v>51</v>
      </c>
      <c r="H14" s="106">
        <v>80</v>
      </c>
      <c r="I14" s="107" t="s">
        <v>32</v>
      </c>
      <c r="J14" s="108" t="s">
        <v>0</v>
      </c>
    </row>
    <row r="15" spans="2:10" ht="17.25" customHeight="1">
      <c r="B15" s="109" t="s">
        <v>1</v>
      </c>
      <c r="C15" s="110" t="s">
        <v>70</v>
      </c>
      <c r="D15" s="111">
        <v>50</v>
      </c>
      <c r="E15" s="112"/>
      <c r="F15" s="113"/>
      <c r="G15" s="114"/>
      <c r="H15" s="115">
        <v>40</v>
      </c>
      <c r="I15" s="116" t="s">
        <v>27</v>
      </c>
      <c r="J15" s="117" t="s">
        <v>1</v>
      </c>
    </row>
    <row r="16" spans="2:10" ht="17.25" customHeight="1">
      <c r="B16" s="118"/>
      <c r="C16" s="119" t="s">
        <v>72</v>
      </c>
      <c r="D16" s="120">
        <v>50</v>
      </c>
      <c r="E16" s="121"/>
      <c r="F16" s="113"/>
      <c r="G16" s="122"/>
      <c r="H16" s="123">
        <v>50</v>
      </c>
      <c r="I16" s="124" t="s">
        <v>29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89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68</v>
      </c>
      <c r="D18" s="133">
        <v>30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37</v>
      </c>
      <c r="C19" s="119" t="s">
        <v>72</v>
      </c>
      <c r="D19" s="138">
        <v>40</v>
      </c>
      <c r="E19" s="139"/>
      <c r="F19" s="135"/>
      <c r="G19" s="140"/>
      <c r="H19" s="123">
        <v>40</v>
      </c>
      <c r="I19" s="124" t="s">
        <v>29</v>
      </c>
      <c r="J19" s="141" t="s">
        <v>37</v>
      </c>
    </row>
    <row r="20" spans="2:10" ht="17.25" customHeight="1">
      <c r="B20" s="137" t="s">
        <v>39</v>
      </c>
      <c r="C20" s="119" t="s">
        <v>70</v>
      </c>
      <c r="D20" s="138">
        <v>40</v>
      </c>
      <c r="E20" s="139">
        <v>110</v>
      </c>
      <c r="F20" s="135"/>
      <c r="G20" s="140">
        <v>93</v>
      </c>
      <c r="H20" s="123">
        <v>30</v>
      </c>
      <c r="I20" s="124" t="s">
        <v>32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93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64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21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64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66</v>
      </c>
      <c r="J3" s="84" t="s">
        <v>25</v>
      </c>
    </row>
    <row r="4" spans="3:10" ht="12.75">
      <c r="C4" s="83" t="s">
        <v>26</v>
      </c>
      <c r="D4" s="84" t="s">
        <v>23</v>
      </c>
      <c r="I4" s="83" t="s">
        <v>68</v>
      </c>
      <c r="J4" s="84" t="s">
        <v>25</v>
      </c>
    </row>
    <row r="5" spans="3:10" ht="12.75">
      <c r="C5" s="83" t="s">
        <v>28</v>
      </c>
      <c r="D5" s="84" t="s">
        <v>23</v>
      </c>
      <c r="I5" s="83" t="s">
        <v>70</v>
      </c>
      <c r="J5" s="84" t="s">
        <v>23</v>
      </c>
    </row>
    <row r="6" spans="3:10" ht="12.75">
      <c r="C6" s="83" t="s">
        <v>30</v>
      </c>
      <c r="D6" s="84" t="s">
        <v>30</v>
      </c>
      <c r="I6" s="83" t="s">
        <v>72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64</v>
      </c>
      <c r="J13" s="99"/>
    </row>
    <row r="14" spans="2:10" ht="17.25" customHeight="1" thickBot="1">
      <c r="B14" s="100" t="s">
        <v>0</v>
      </c>
      <c r="C14" s="101" t="s">
        <v>22</v>
      </c>
      <c r="D14" s="102">
        <v>100</v>
      </c>
      <c r="E14" s="103">
        <v>100</v>
      </c>
      <c r="F14" s="104"/>
      <c r="G14" s="105">
        <v>59</v>
      </c>
      <c r="H14" s="106">
        <v>100</v>
      </c>
      <c r="I14" s="107" t="s">
        <v>72</v>
      </c>
      <c r="J14" s="108" t="s">
        <v>0</v>
      </c>
    </row>
    <row r="15" spans="2:10" ht="17.25" customHeight="1">
      <c r="B15" s="109" t="s">
        <v>1</v>
      </c>
      <c r="C15" s="110" t="s">
        <v>26</v>
      </c>
      <c r="D15" s="111">
        <v>50</v>
      </c>
      <c r="E15" s="112"/>
      <c r="F15" s="113"/>
      <c r="G15" s="114"/>
      <c r="H15" s="115">
        <v>40</v>
      </c>
      <c r="I15" s="116" t="s">
        <v>66</v>
      </c>
      <c r="J15" s="117" t="s">
        <v>1</v>
      </c>
    </row>
    <row r="16" spans="2:10" ht="17.25" customHeight="1">
      <c r="B16" s="118"/>
      <c r="C16" s="119" t="s">
        <v>28</v>
      </c>
      <c r="D16" s="120">
        <v>50</v>
      </c>
      <c r="E16" s="121"/>
      <c r="F16" s="113"/>
      <c r="G16" s="122"/>
      <c r="H16" s="123">
        <v>50</v>
      </c>
      <c r="I16" s="124" t="s">
        <v>70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56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66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72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80</v>
      </c>
      <c r="H20" s="123">
        <v>40</v>
      </c>
      <c r="I20" s="124" t="s">
        <v>70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80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64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21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24</v>
      </c>
      <c r="J3" s="84" t="s">
        <v>25</v>
      </c>
    </row>
    <row r="4" spans="3:10" ht="12.75">
      <c r="C4" s="83" t="s">
        <v>49</v>
      </c>
      <c r="D4" s="84" t="s">
        <v>25</v>
      </c>
      <c r="I4" s="83" t="s">
        <v>27</v>
      </c>
      <c r="J4" s="84" t="s">
        <v>25</v>
      </c>
    </row>
    <row r="5" spans="3:10" ht="12.75">
      <c r="C5" s="83" t="s">
        <v>51</v>
      </c>
      <c r="D5" s="84" t="s">
        <v>23</v>
      </c>
      <c r="I5" s="83" t="s">
        <v>29</v>
      </c>
      <c r="J5" s="84" t="s">
        <v>23</v>
      </c>
    </row>
    <row r="6" spans="3:10" ht="12.75">
      <c r="C6" s="83" t="s">
        <v>53</v>
      </c>
      <c r="D6" s="84" t="s">
        <v>23</v>
      </c>
      <c r="I6" s="83" t="s">
        <v>31</v>
      </c>
      <c r="J6" s="84" t="s">
        <v>25</v>
      </c>
    </row>
    <row r="7" spans="3:10" ht="12.75">
      <c r="C7" s="83" t="s">
        <v>55</v>
      </c>
      <c r="D7" s="84" t="s">
        <v>23</v>
      </c>
      <c r="I7" s="83" t="s">
        <v>32</v>
      </c>
      <c r="J7" s="84" t="s">
        <v>25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55</v>
      </c>
      <c r="D14" s="102">
        <v>100</v>
      </c>
      <c r="E14" s="103">
        <v>100</v>
      </c>
      <c r="F14" s="104"/>
      <c r="G14" s="105">
        <v>53</v>
      </c>
      <c r="H14" s="106">
        <v>80</v>
      </c>
      <c r="I14" s="107" t="s">
        <v>32</v>
      </c>
      <c r="J14" s="108" t="s">
        <v>0</v>
      </c>
    </row>
    <row r="15" spans="2:10" ht="17.25" customHeight="1">
      <c r="B15" s="109" t="s">
        <v>1</v>
      </c>
      <c r="C15" s="110" t="s">
        <v>51</v>
      </c>
      <c r="D15" s="111">
        <v>50</v>
      </c>
      <c r="E15" s="112"/>
      <c r="F15" s="113"/>
      <c r="G15" s="114"/>
      <c r="H15" s="115">
        <v>40</v>
      </c>
      <c r="I15" s="116" t="s">
        <v>27</v>
      </c>
      <c r="J15" s="117" t="s">
        <v>1</v>
      </c>
    </row>
    <row r="16" spans="2:10" ht="17.25" customHeight="1">
      <c r="B16" s="118"/>
      <c r="C16" s="119" t="s">
        <v>49</v>
      </c>
      <c r="D16" s="120">
        <v>40</v>
      </c>
      <c r="E16" s="121"/>
      <c r="F16" s="113"/>
      <c r="G16" s="122"/>
      <c r="H16" s="123">
        <v>50</v>
      </c>
      <c r="I16" s="124" t="s">
        <v>29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88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49</v>
      </c>
      <c r="D18" s="133">
        <v>30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37</v>
      </c>
      <c r="C19" s="119" t="s">
        <v>51</v>
      </c>
      <c r="D19" s="138">
        <v>40</v>
      </c>
      <c r="E19" s="139"/>
      <c r="F19" s="135"/>
      <c r="G19" s="140"/>
      <c r="H19" s="123">
        <v>40</v>
      </c>
      <c r="I19" s="124" t="s">
        <v>29</v>
      </c>
      <c r="J19" s="141" t="s">
        <v>37</v>
      </c>
    </row>
    <row r="20" spans="2:10" ht="17.25" customHeight="1">
      <c r="B20" s="137" t="s">
        <v>39</v>
      </c>
      <c r="C20" s="119" t="s">
        <v>55</v>
      </c>
      <c r="D20" s="138">
        <v>40</v>
      </c>
      <c r="E20" s="139">
        <v>110</v>
      </c>
      <c r="F20" s="135"/>
      <c r="G20" s="140">
        <v>53</v>
      </c>
      <c r="H20" s="123">
        <v>30</v>
      </c>
      <c r="I20" s="124" t="s">
        <v>32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53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21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65</v>
      </c>
      <c r="D2" s="82"/>
      <c r="I2" s="81" t="s">
        <v>46</v>
      </c>
      <c r="J2" s="82"/>
    </row>
    <row r="3" spans="3:10" ht="12.75">
      <c r="C3" s="83" t="s">
        <v>67</v>
      </c>
      <c r="D3" s="84" t="s">
        <v>23</v>
      </c>
      <c r="F3" s="85"/>
      <c r="G3" s="85"/>
      <c r="I3" s="83" t="s">
        <v>48</v>
      </c>
      <c r="J3" s="84" t="s">
        <v>23</v>
      </c>
    </row>
    <row r="4" spans="3:10" ht="12.75">
      <c r="C4" s="83" t="s">
        <v>69</v>
      </c>
      <c r="D4" s="84" t="s">
        <v>23</v>
      </c>
      <c r="I4" s="83" t="s">
        <v>50</v>
      </c>
      <c r="J4" s="84" t="s">
        <v>23</v>
      </c>
    </row>
    <row r="5" spans="3:10" ht="12.75">
      <c r="C5" s="83" t="s">
        <v>71</v>
      </c>
      <c r="D5" s="84" t="s">
        <v>25</v>
      </c>
      <c r="I5" s="83" t="s">
        <v>52</v>
      </c>
      <c r="J5" s="84" t="s">
        <v>25</v>
      </c>
    </row>
    <row r="6" spans="3:10" ht="12.75">
      <c r="C6" s="83" t="s">
        <v>73</v>
      </c>
      <c r="D6" s="84" t="s">
        <v>25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65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67</v>
      </c>
      <c r="D14" s="102">
        <v>100</v>
      </c>
      <c r="E14" s="103">
        <v>100</v>
      </c>
      <c r="F14" s="104"/>
      <c r="G14" s="105">
        <v>63</v>
      </c>
      <c r="H14" s="106">
        <v>80</v>
      </c>
      <c r="I14" s="107" t="s">
        <v>54</v>
      </c>
      <c r="J14" s="108" t="s">
        <v>0</v>
      </c>
    </row>
    <row r="15" spans="2:10" ht="17.25" customHeight="1">
      <c r="B15" s="109" t="s">
        <v>1</v>
      </c>
      <c r="C15" s="110" t="s">
        <v>71</v>
      </c>
      <c r="D15" s="111">
        <v>40</v>
      </c>
      <c r="E15" s="112"/>
      <c r="F15" s="113"/>
      <c r="G15" s="114"/>
      <c r="H15" s="115">
        <v>40</v>
      </c>
      <c r="I15" s="116" t="s">
        <v>56</v>
      </c>
      <c r="J15" s="117" t="s">
        <v>1</v>
      </c>
    </row>
    <row r="16" spans="2:10" ht="17.25" customHeight="1">
      <c r="B16" s="118"/>
      <c r="C16" s="119" t="s">
        <v>69</v>
      </c>
      <c r="D16" s="120">
        <v>50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70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67</v>
      </c>
      <c r="D18" s="133">
        <v>40</v>
      </c>
      <c r="E18" s="134"/>
      <c r="F18" s="135"/>
      <c r="G18" s="136"/>
      <c r="H18" s="115">
        <v>30</v>
      </c>
      <c r="I18" s="116" t="s">
        <v>56</v>
      </c>
      <c r="J18" s="117" t="s">
        <v>2</v>
      </c>
    </row>
    <row r="19" spans="2:10" ht="17.25" customHeight="1">
      <c r="B19" s="137" t="s">
        <v>36</v>
      </c>
      <c r="C19" s="119" t="s">
        <v>71</v>
      </c>
      <c r="D19" s="138">
        <v>30</v>
      </c>
      <c r="E19" s="139"/>
      <c r="F19" s="135"/>
      <c r="G19" s="140"/>
      <c r="H19" s="123">
        <v>30</v>
      </c>
      <c r="I19" s="124" t="s">
        <v>54</v>
      </c>
      <c r="J19" s="141" t="s">
        <v>37</v>
      </c>
    </row>
    <row r="20" spans="2:10" ht="17.25" customHeight="1">
      <c r="B20" s="137" t="s">
        <v>39</v>
      </c>
      <c r="C20" s="119" t="s">
        <v>69</v>
      </c>
      <c r="D20" s="138">
        <v>40</v>
      </c>
      <c r="E20" s="139">
        <v>110</v>
      </c>
      <c r="F20" s="135"/>
      <c r="G20" s="140">
        <v>87</v>
      </c>
      <c r="H20" s="123">
        <v>40</v>
      </c>
      <c r="I20" s="124" t="s">
        <v>50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87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65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45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47</v>
      </c>
      <c r="J3" s="84" t="s">
        <v>23</v>
      </c>
    </row>
    <row r="4" spans="3:10" ht="12.75">
      <c r="C4" s="83" t="s">
        <v>26</v>
      </c>
      <c r="D4" s="84" t="s">
        <v>23</v>
      </c>
      <c r="I4" s="83" t="s">
        <v>49</v>
      </c>
      <c r="J4" s="84" t="s">
        <v>25</v>
      </c>
    </row>
    <row r="5" spans="3:10" ht="12.75">
      <c r="C5" s="83" t="s">
        <v>28</v>
      </c>
      <c r="D5" s="84" t="s">
        <v>23</v>
      </c>
      <c r="I5" s="83" t="s">
        <v>51</v>
      </c>
      <c r="J5" s="84" t="s">
        <v>23</v>
      </c>
    </row>
    <row r="6" spans="3:10" ht="12.75">
      <c r="C6" s="83" t="s">
        <v>30</v>
      </c>
      <c r="D6" s="84" t="s">
        <v>30</v>
      </c>
      <c r="I6" s="83" t="s">
        <v>53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55</v>
      </c>
      <c r="J7" s="84" t="s">
        <v>23</v>
      </c>
    </row>
    <row r="8" spans="3:10" ht="12.75">
      <c r="C8" s="83" t="s">
        <v>30</v>
      </c>
      <c r="D8" s="84" t="s">
        <v>30</v>
      </c>
      <c r="I8" s="83" t="s">
        <v>57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45</v>
      </c>
      <c r="J13" s="99"/>
    </row>
    <row r="14" spans="2:10" ht="17.25" customHeight="1" thickBot="1">
      <c r="B14" s="100" t="s">
        <v>0</v>
      </c>
      <c r="C14" s="101" t="s">
        <v>22</v>
      </c>
      <c r="D14" s="102">
        <v>100</v>
      </c>
      <c r="E14" s="103">
        <v>68</v>
      </c>
      <c r="F14" s="104"/>
      <c r="G14" s="105">
        <v>100</v>
      </c>
      <c r="H14" s="106">
        <v>100</v>
      </c>
      <c r="I14" s="107" t="s">
        <v>47</v>
      </c>
      <c r="J14" s="108" t="s">
        <v>0</v>
      </c>
    </row>
    <row r="15" spans="2:10" ht="17.25" customHeight="1">
      <c r="B15" s="109" t="s">
        <v>1</v>
      </c>
      <c r="C15" s="110" t="s">
        <v>26</v>
      </c>
      <c r="D15" s="111">
        <v>50</v>
      </c>
      <c r="E15" s="112"/>
      <c r="F15" s="113"/>
      <c r="G15" s="114"/>
      <c r="H15" s="115">
        <v>50</v>
      </c>
      <c r="I15" s="116" t="s">
        <v>51</v>
      </c>
      <c r="J15" s="117" t="s">
        <v>1</v>
      </c>
    </row>
    <row r="16" spans="2:10" ht="17.25" customHeight="1">
      <c r="B16" s="118"/>
      <c r="C16" s="119" t="s">
        <v>28</v>
      </c>
      <c r="D16" s="120">
        <v>50</v>
      </c>
      <c r="E16" s="121"/>
      <c r="F16" s="113"/>
      <c r="G16" s="122"/>
      <c r="H16" s="123">
        <v>40</v>
      </c>
      <c r="I16" s="124" t="s">
        <v>49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64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49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51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90</v>
      </c>
      <c r="F20" s="135"/>
      <c r="G20" s="140">
        <v>110</v>
      </c>
      <c r="H20" s="123">
        <v>40</v>
      </c>
      <c r="I20" s="124" t="s">
        <v>47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90</v>
      </c>
      <c r="F21" s="104"/>
      <c r="G21" s="146">
        <v>110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42</v>
      </c>
      <c r="E23" s="150">
        <v>0</v>
      </c>
      <c r="F23" s="150"/>
      <c r="G23" s="150">
        <v>3</v>
      </c>
      <c r="H23" s="151"/>
      <c r="I23" s="151" t="s">
        <v>45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46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48</v>
      </c>
      <c r="J3" s="84" t="s">
        <v>23</v>
      </c>
    </row>
    <row r="4" spans="3:10" ht="12.75">
      <c r="C4" s="83" t="s">
        <v>68</v>
      </c>
      <c r="D4" s="84" t="s">
        <v>25</v>
      </c>
      <c r="I4" s="83" t="s">
        <v>50</v>
      </c>
      <c r="J4" s="84" t="s">
        <v>23</v>
      </c>
    </row>
    <row r="5" spans="3:10" ht="12.75">
      <c r="C5" s="83" t="s">
        <v>70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72</v>
      </c>
      <c r="D6" s="84" t="s">
        <v>23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68</v>
      </c>
      <c r="D14" s="102">
        <v>80</v>
      </c>
      <c r="E14" s="103">
        <v>44</v>
      </c>
      <c r="F14" s="104"/>
      <c r="G14" s="105">
        <v>100</v>
      </c>
      <c r="H14" s="106">
        <v>100</v>
      </c>
      <c r="I14" s="107" t="s">
        <v>50</v>
      </c>
      <c r="J14" s="108" t="s">
        <v>0</v>
      </c>
    </row>
    <row r="15" spans="2:10" ht="17.25" customHeight="1">
      <c r="B15" s="109" t="s">
        <v>1</v>
      </c>
      <c r="C15" s="110" t="s">
        <v>66</v>
      </c>
      <c r="D15" s="111">
        <v>40</v>
      </c>
      <c r="E15" s="112"/>
      <c r="F15" s="113"/>
      <c r="G15" s="114"/>
      <c r="H15" s="115">
        <v>40</v>
      </c>
      <c r="I15" s="116" t="s">
        <v>56</v>
      </c>
      <c r="J15" s="117" t="s">
        <v>1</v>
      </c>
    </row>
    <row r="16" spans="2:10" ht="17.25" customHeight="1">
      <c r="B16" s="118"/>
      <c r="C16" s="119" t="s">
        <v>70</v>
      </c>
      <c r="D16" s="120">
        <v>50</v>
      </c>
      <c r="E16" s="121"/>
      <c r="F16" s="113"/>
      <c r="G16" s="122"/>
      <c r="H16" s="123">
        <v>40</v>
      </c>
      <c r="I16" s="124" t="s">
        <v>54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54</v>
      </c>
      <c r="H17" s="130">
        <v>80</v>
      </c>
      <c r="I17" s="131" t="s">
        <v>35</v>
      </c>
      <c r="J17" s="132"/>
    </row>
    <row r="18" spans="2:10" ht="17.25" customHeight="1">
      <c r="B18" s="109" t="s">
        <v>2</v>
      </c>
      <c r="C18" s="110" t="s">
        <v>68</v>
      </c>
      <c r="D18" s="133">
        <v>30</v>
      </c>
      <c r="E18" s="134"/>
      <c r="F18" s="135"/>
      <c r="G18" s="136"/>
      <c r="H18" s="115">
        <v>30</v>
      </c>
      <c r="I18" s="116" t="s">
        <v>56</v>
      </c>
      <c r="J18" s="117" t="s">
        <v>2</v>
      </c>
    </row>
    <row r="19" spans="2:10" ht="17.25" customHeight="1">
      <c r="B19" s="137" t="s">
        <v>37</v>
      </c>
      <c r="C19" s="119" t="s">
        <v>66</v>
      </c>
      <c r="D19" s="138">
        <v>30</v>
      </c>
      <c r="E19" s="139"/>
      <c r="F19" s="135"/>
      <c r="G19" s="140"/>
      <c r="H19" s="123">
        <v>30</v>
      </c>
      <c r="I19" s="124" t="s">
        <v>54</v>
      </c>
      <c r="J19" s="141" t="s">
        <v>37</v>
      </c>
    </row>
    <row r="20" spans="2:10" ht="17.25" customHeight="1">
      <c r="B20" s="137" t="s">
        <v>62</v>
      </c>
      <c r="C20" s="119" t="s">
        <v>70</v>
      </c>
      <c r="D20" s="138">
        <v>40</v>
      </c>
      <c r="E20" s="139">
        <v>76</v>
      </c>
      <c r="F20" s="135"/>
      <c r="G20" s="140">
        <v>100</v>
      </c>
      <c r="H20" s="123">
        <v>40</v>
      </c>
      <c r="I20" s="124" t="s">
        <v>50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100</v>
      </c>
      <c r="E21" s="145">
        <v>76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64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46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P24"/>
  <sheetViews>
    <sheetView showGridLines="0" zoomScalePageLayoutView="0" workbookViewId="0" topLeftCell="A1">
      <selection activeCell="K31" sqref="K31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65</v>
      </c>
      <c r="D2" s="82"/>
      <c r="I2" s="81" t="s">
        <v>21</v>
      </c>
      <c r="J2" s="82"/>
    </row>
    <row r="3" spans="3:10" ht="12.75">
      <c r="C3" s="83" t="s">
        <v>67</v>
      </c>
      <c r="D3" s="84" t="s">
        <v>23</v>
      </c>
      <c r="F3" s="85"/>
      <c r="G3" s="85"/>
      <c r="I3" s="83" t="s">
        <v>24</v>
      </c>
      <c r="J3" s="84" t="s">
        <v>25</v>
      </c>
    </row>
    <row r="4" spans="3:10" ht="12.75">
      <c r="C4" s="83" t="s">
        <v>69</v>
      </c>
      <c r="D4" s="84" t="s">
        <v>23</v>
      </c>
      <c r="I4" s="83" t="s">
        <v>27</v>
      </c>
      <c r="J4" s="84" t="s">
        <v>25</v>
      </c>
    </row>
    <row r="5" spans="3:10" ht="12.75">
      <c r="C5" s="83" t="s">
        <v>71</v>
      </c>
      <c r="D5" s="84" t="s">
        <v>25</v>
      </c>
      <c r="I5" s="83" t="s">
        <v>29</v>
      </c>
      <c r="J5" s="84" t="s">
        <v>23</v>
      </c>
    </row>
    <row r="6" spans="3:10" ht="12.75">
      <c r="C6" s="83" t="s">
        <v>73</v>
      </c>
      <c r="D6" s="84" t="s">
        <v>25</v>
      </c>
      <c r="I6" s="83" t="s">
        <v>31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32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67</v>
      </c>
      <c r="D14" s="102">
        <v>100</v>
      </c>
      <c r="E14" s="103">
        <v>56</v>
      </c>
      <c r="F14" s="104"/>
      <c r="G14" s="105">
        <v>80</v>
      </c>
      <c r="H14" s="106">
        <v>80</v>
      </c>
      <c r="I14" s="107" t="s">
        <v>32</v>
      </c>
      <c r="J14" s="108" t="s">
        <v>0</v>
      </c>
    </row>
    <row r="15" spans="2:10" ht="17.25" customHeight="1">
      <c r="B15" s="109" t="s">
        <v>1</v>
      </c>
      <c r="C15" s="110" t="s">
        <v>73</v>
      </c>
      <c r="D15" s="111">
        <v>40</v>
      </c>
      <c r="E15" s="112"/>
      <c r="F15" s="113"/>
      <c r="G15" s="114"/>
      <c r="H15" s="115">
        <v>50</v>
      </c>
      <c r="I15" s="116" t="s">
        <v>29</v>
      </c>
      <c r="J15" s="117" t="s">
        <v>1</v>
      </c>
    </row>
    <row r="16" spans="2:10" ht="17.25" customHeight="1">
      <c r="B16" s="118"/>
      <c r="C16" s="119" t="s">
        <v>69</v>
      </c>
      <c r="D16" s="120">
        <v>50</v>
      </c>
      <c r="E16" s="121"/>
      <c r="F16" s="113"/>
      <c r="G16" s="122"/>
      <c r="H16" s="123">
        <v>40</v>
      </c>
      <c r="I16" s="124" t="s">
        <v>27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84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67</v>
      </c>
      <c r="D18" s="133">
        <v>40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36</v>
      </c>
      <c r="C19" s="119" t="s">
        <v>73</v>
      </c>
      <c r="D19" s="138">
        <v>30</v>
      </c>
      <c r="E19" s="139"/>
      <c r="F19" s="135"/>
      <c r="G19" s="140"/>
      <c r="H19" s="123">
        <v>40</v>
      </c>
      <c r="I19" s="124" t="s">
        <v>29</v>
      </c>
      <c r="J19" s="141" t="s">
        <v>37</v>
      </c>
    </row>
    <row r="20" spans="2:10" ht="17.25" customHeight="1">
      <c r="B20" s="137" t="s">
        <v>39</v>
      </c>
      <c r="C20" s="119" t="s">
        <v>69</v>
      </c>
      <c r="D20" s="138">
        <v>40</v>
      </c>
      <c r="E20" s="139">
        <v>110</v>
      </c>
      <c r="F20" s="135"/>
      <c r="G20" s="140">
        <v>69</v>
      </c>
      <c r="H20" s="123">
        <v>30</v>
      </c>
      <c r="I20" s="124" t="s">
        <v>32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69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21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0.00390625" style="0" customWidth="1"/>
    <col min="2" max="2" width="10.00390625" style="0" customWidth="1"/>
    <col min="3" max="16384" width="11.421875" style="0" customWidth="1"/>
  </cols>
  <sheetData>
    <row r="1" spans="1:4" ht="12.75">
      <c r="A1" s="13" t="s">
        <v>3</v>
      </c>
      <c r="B1" s="207" t="s">
        <v>160</v>
      </c>
      <c r="C1" s="207" t="s">
        <v>8</v>
      </c>
      <c r="D1" s="207" t="s">
        <v>161</v>
      </c>
    </row>
    <row r="2" spans="1:4" ht="12.75">
      <c r="A2" t="str">
        <f>Récap!B6</f>
        <v>ANNOEULLIN</v>
      </c>
      <c r="B2">
        <f>SUMIF(Détail!$A$3:$A$62,Pourcentage!$A2,Détail!E$3:E$62)+SUMIF(Détail!$A$3:$A$62,Pourcentage!$A2,Détail!G$3:G$62)+SUMIF(Détail!$A$3:$A$62,Pourcentage!$A2,Détail!I$3:I$62)</f>
        <v>3080</v>
      </c>
      <c r="C2">
        <f>SUMIF(Détail!$A$3:$A$62,Pourcentage!$A2,Détail!F$3:F$62)+SUMIF(Détail!$A$3:$A$62,Pourcentage!$A2,Détail!H$3:H$62)+SUMIF(Détail!$A$3:$A$62,Pourcentage!$A2,Détail!J$3:J$62)</f>
        <v>2928</v>
      </c>
      <c r="D2" s="9">
        <f aca="true" t="shared" si="0" ref="D2:D7">C2/B2</f>
        <v>0.9506493506493506</v>
      </c>
    </row>
    <row r="3" spans="1:4" ht="12.75">
      <c r="A3" t="str">
        <f>Récap!B7</f>
        <v>FACHES-THUMESNIL</v>
      </c>
      <c r="B3">
        <f>SUMIF(Détail!$A$3:$A$62,Pourcentage!$A3,Détail!E$3:E$62)+SUMIF(Détail!$A$3:$A$62,Pourcentage!$A3,Détail!G$3:G$62)+SUMIF(Détail!$A$3:$A$62,Pourcentage!$A3,Détail!I$3:I$62)</f>
        <v>3200</v>
      </c>
      <c r="C3">
        <f>SUMIF(Détail!$A$3:$A$62,Pourcentage!$A3,Détail!F$3:F$62)+SUMIF(Détail!$A$3:$A$62,Pourcentage!$A3,Détail!H$3:H$62)+SUMIF(Détail!$A$3:$A$62,Pourcentage!$A3,Détail!J$3:J$62)</f>
        <v>2908</v>
      </c>
      <c r="D3" s="9">
        <f t="shared" si="0"/>
        <v>0.90875</v>
      </c>
    </row>
    <row r="4" spans="1:4" ht="12.75">
      <c r="A4" t="str">
        <f>Récap!B8</f>
        <v>DENAIN</v>
      </c>
      <c r="B4">
        <f>SUMIF(Détail!$A$3:$A$62,Pourcentage!$A4,Détail!E$3:E$62)+SUMIF(Détail!$A$3:$A$62,Pourcentage!$A4,Détail!G$3:G$62)+SUMIF(Détail!$A$3:$A$62,Pourcentage!$A4,Détail!I$3:I$62)</f>
        <v>2700</v>
      </c>
      <c r="C4">
        <f>SUMIF(Détail!$A$3:$A$62,Pourcentage!$A4,Détail!F$3:F$62)+SUMIF(Détail!$A$3:$A$62,Pourcentage!$A4,Détail!H$3:H$62)+SUMIF(Détail!$A$3:$A$62,Pourcentage!$A4,Détail!J$3:J$62)</f>
        <v>2351</v>
      </c>
      <c r="D4" s="9">
        <f t="shared" si="0"/>
        <v>0.8707407407407407</v>
      </c>
    </row>
    <row r="5" spans="1:4" ht="12.75">
      <c r="A5" t="str">
        <f>Récap!B9</f>
        <v>SAINT POL sur MER</v>
      </c>
      <c r="B5">
        <f>SUMIF(Détail!$A$3:$A$62,Pourcentage!$A5,Détail!E$3:E$62)+SUMIF(Détail!$A$3:$A$62,Pourcentage!$A5,Détail!G$3:G$62)+SUMIF(Détail!$A$3:$A$62,Pourcentage!$A5,Détail!I$3:I$62)</f>
        <v>2830</v>
      </c>
      <c r="C5">
        <f>SUMIF(Détail!$A$3:$A$62,Pourcentage!$A5,Détail!F$3:F$62)+SUMIF(Détail!$A$3:$A$62,Pourcentage!$A5,Détail!H$3:H$62)+SUMIF(Détail!$A$3:$A$62,Pourcentage!$A5,Détail!J$3:J$62)</f>
        <v>2380</v>
      </c>
      <c r="D5" s="9">
        <f t="shared" si="0"/>
        <v>0.8409893992932862</v>
      </c>
    </row>
    <row r="6" spans="1:4" ht="12.75">
      <c r="A6" t="str">
        <f>Récap!B10</f>
        <v>VILLENEUVE D'ASCQ</v>
      </c>
      <c r="B6">
        <f>SUMIF(Détail!$A$3:$A$62,Pourcentage!$A6,Détail!E$3:E$62)+SUMIF(Détail!$A$3:$A$62,Pourcentage!$A6,Détail!G$3:G$62)+SUMIF(Détail!$A$3:$A$62,Pourcentage!$A6,Détail!I$3:I$62)</f>
        <v>2840</v>
      </c>
      <c r="C6">
        <f>SUMIF(Détail!$A$3:$A$62,Pourcentage!$A6,Détail!F$3:F$62)+SUMIF(Détail!$A$3:$A$62,Pourcentage!$A6,Détail!H$3:H$62)+SUMIF(Détail!$A$3:$A$62,Pourcentage!$A6,Détail!J$3:J$62)</f>
        <v>2406</v>
      </c>
      <c r="D6" s="9">
        <f t="shared" si="0"/>
        <v>0.8471830985915493</v>
      </c>
    </row>
    <row r="7" spans="1:4" ht="12.75">
      <c r="A7" t="str">
        <f>Récap!B11</f>
        <v>CUCQ</v>
      </c>
      <c r="B7">
        <f>SUMIF(Détail!$A$3:$A$62,Pourcentage!$A7,Détail!E$3:E$62)+SUMIF(Détail!$A$3:$A$62,Pourcentage!$A7,Détail!G$3:G$62)+SUMIF(Détail!$A$3:$A$62,Pourcentage!$A7,Détail!I$3:I$62)</f>
        <v>2730</v>
      </c>
      <c r="C7">
        <f>SUMIF(Détail!$A$3:$A$62,Pourcentage!$A7,Détail!F$3:F$62)+SUMIF(Détail!$A$3:$A$62,Pourcentage!$A7,Détail!H$3:H$62)+SUMIF(Détail!$A$3:$A$62,Pourcentage!$A7,Détail!J$3:J$62)</f>
        <v>1868</v>
      </c>
      <c r="D7" s="9">
        <f t="shared" si="0"/>
        <v>0.6842490842490843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21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24</v>
      </c>
      <c r="J3" s="84" t="s">
        <v>25</v>
      </c>
    </row>
    <row r="4" spans="3:10" ht="12.75">
      <c r="C4" s="83" t="s">
        <v>26</v>
      </c>
      <c r="D4" s="84" t="s">
        <v>23</v>
      </c>
      <c r="I4" s="83" t="s">
        <v>27</v>
      </c>
      <c r="J4" s="84" t="s">
        <v>25</v>
      </c>
    </row>
    <row r="5" spans="3:10" ht="12.75">
      <c r="C5" s="83" t="s">
        <v>28</v>
      </c>
      <c r="D5" s="84" t="s">
        <v>23</v>
      </c>
      <c r="I5" s="83" t="s">
        <v>164</v>
      </c>
      <c r="J5" s="84" t="s">
        <v>25</v>
      </c>
    </row>
    <row r="6" spans="3:10" ht="12.75">
      <c r="C6" s="83" t="s">
        <v>30</v>
      </c>
      <c r="D6" s="84" t="s">
        <v>30</v>
      </c>
      <c r="I6" s="83" t="s">
        <v>165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26</v>
      </c>
      <c r="D14" s="102">
        <v>100</v>
      </c>
      <c r="E14" s="103">
        <v>37</v>
      </c>
      <c r="F14" s="104"/>
      <c r="G14" s="105">
        <v>80</v>
      </c>
      <c r="H14" s="106">
        <v>80</v>
      </c>
      <c r="I14" s="107" t="s">
        <v>24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40</v>
      </c>
      <c r="I15" s="116" t="s">
        <v>164</v>
      </c>
      <c r="J15" s="117" t="s">
        <v>1</v>
      </c>
    </row>
    <row r="16" spans="2:10" ht="17.25" customHeight="1">
      <c r="B16" s="118"/>
      <c r="C16" s="119" t="s">
        <v>22</v>
      </c>
      <c r="D16" s="120">
        <v>50</v>
      </c>
      <c r="E16" s="121"/>
      <c r="F16" s="113"/>
      <c r="G16" s="122"/>
      <c r="H16" s="123">
        <v>50</v>
      </c>
      <c r="I16" s="124" t="s">
        <v>165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50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164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165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91</v>
      </c>
      <c r="H20" s="123">
        <v>30</v>
      </c>
      <c r="I20" s="124" t="s">
        <v>24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91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21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46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48</v>
      </c>
      <c r="J3" s="84" t="s">
        <v>23</v>
      </c>
    </row>
    <row r="4" spans="3:10" ht="12.75">
      <c r="C4" s="83" t="s">
        <v>49</v>
      </c>
      <c r="D4" s="84" t="s">
        <v>25</v>
      </c>
      <c r="I4" s="83" t="s">
        <v>50</v>
      </c>
      <c r="J4" s="84" t="s">
        <v>23</v>
      </c>
    </row>
    <row r="5" spans="3:10" ht="12.75">
      <c r="C5" s="83" t="s">
        <v>51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53</v>
      </c>
      <c r="D6" s="84" t="s">
        <v>23</v>
      </c>
      <c r="I6" s="83" t="s">
        <v>54</v>
      </c>
      <c r="J6" s="84" t="s">
        <v>25</v>
      </c>
    </row>
    <row r="7" spans="3:10" ht="12.75">
      <c r="C7" s="83" t="s">
        <v>55</v>
      </c>
      <c r="D7" s="84" t="s">
        <v>23</v>
      </c>
      <c r="I7" s="83" t="s">
        <v>56</v>
      </c>
      <c r="J7" s="84" t="s">
        <v>25</v>
      </c>
    </row>
    <row r="8" spans="3:10" ht="12.75">
      <c r="C8" s="83" t="s">
        <v>57</v>
      </c>
      <c r="D8" s="84" t="s">
        <v>25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47</v>
      </c>
      <c r="D14" s="102">
        <v>100</v>
      </c>
      <c r="E14" s="103">
        <v>100</v>
      </c>
      <c r="F14" s="104"/>
      <c r="G14" s="105">
        <v>44</v>
      </c>
      <c r="H14" s="106">
        <v>100</v>
      </c>
      <c r="I14" s="107" t="s">
        <v>50</v>
      </c>
      <c r="J14" s="108" t="s">
        <v>0</v>
      </c>
    </row>
    <row r="15" spans="2:10" ht="17.25" customHeight="1">
      <c r="B15" s="109" t="s">
        <v>1</v>
      </c>
      <c r="C15" s="110" t="s">
        <v>53</v>
      </c>
      <c r="D15" s="111">
        <v>50</v>
      </c>
      <c r="E15" s="112"/>
      <c r="F15" s="113"/>
      <c r="G15" s="114"/>
      <c r="H15" s="115">
        <v>40</v>
      </c>
      <c r="I15" s="116" t="s">
        <v>56</v>
      </c>
      <c r="J15" s="117" t="s">
        <v>1</v>
      </c>
    </row>
    <row r="16" spans="2:10" ht="17.25" customHeight="1">
      <c r="B16" s="118"/>
      <c r="C16" s="119" t="s">
        <v>51</v>
      </c>
      <c r="D16" s="120">
        <v>50</v>
      </c>
      <c r="E16" s="121"/>
      <c r="F16" s="113"/>
      <c r="G16" s="122"/>
      <c r="H16" s="123">
        <v>40</v>
      </c>
      <c r="I16" s="124" t="s">
        <v>54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49</v>
      </c>
      <c r="H17" s="130">
        <v>80</v>
      </c>
      <c r="I17" s="131" t="s">
        <v>35</v>
      </c>
      <c r="J17" s="132"/>
    </row>
    <row r="18" spans="2:10" ht="17.25" customHeight="1">
      <c r="B18" s="109" t="s">
        <v>2</v>
      </c>
      <c r="C18" s="110" t="s">
        <v>53</v>
      </c>
      <c r="D18" s="133">
        <v>40</v>
      </c>
      <c r="E18" s="134">
        <v>43</v>
      </c>
      <c r="F18" s="135"/>
      <c r="G18" s="136">
        <v>0</v>
      </c>
      <c r="H18" s="115">
        <v>30</v>
      </c>
      <c r="I18" s="116" t="s">
        <v>54</v>
      </c>
      <c r="J18" s="117" t="s">
        <v>2</v>
      </c>
    </row>
    <row r="19" spans="2:10" ht="17.25" customHeight="1">
      <c r="B19" s="137" t="s">
        <v>36</v>
      </c>
      <c r="C19" s="119" t="s">
        <v>51</v>
      </c>
      <c r="D19" s="138">
        <v>40</v>
      </c>
      <c r="E19" s="139">
        <v>87</v>
      </c>
      <c r="F19" s="135"/>
      <c r="G19" s="140">
        <v>53</v>
      </c>
      <c r="H19" s="123">
        <v>30</v>
      </c>
      <c r="I19" s="124" t="s">
        <v>56</v>
      </c>
      <c r="J19" s="141" t="s">
        <v>37</v>
      </c>
    </row>
    <row r="20" spans="2:10" ht="17.25" customHeight="1">
      <c r="B20" s="137" t="s">
        <v>38</v>
      </c>
      <c r="C20" s="119" t="s">
        <v>47</v>
      </c>
      <c r="D20" s="138">
        <v>40</v>
      </c>
      <c r="E20" s="139">
        <v>120</v>
      </c>
      <c r="F20" s="135"/>
      <c r="G20" s="140">
        <v>87</v>
      </c>
      <c r="H20" s="123">
        <v>40</v>
      </c>
      <c r="I20" s="124" t="s">
        <v>50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87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65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169</v>
      </c>
      <c r="J3" s="84" t="s">
        <v>25</v>
      </c>
    </row>
    <row r="4" spans="3:10" ht="12.75">
      <c r="C4" s="83" t="s">
        <v>68</v>
      </c>
      <c r="D4" s="84" t="s">
        <v>25</v>
      </c>
      <c r="I4" s="83" t="s">
        <v>69</v>
      </c>
      <c r="J4" s="84" t="s">
        <v>23</v>
      </c>
    </row>
    <row r="5" spans="3:10" ht="12.75">
      <c r="C5" s="83" t="s">
        <v>70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72</v>
      </c>
      <c r="D6" s="84" t="s">
        <v>23</v>
      </c>
      <c r="I6" s="83" t="s">
        <v>73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68</v>
      </c>
      <c r="D14" s="102">
        <v>80</v>
      </c>
      <c r="E14" s="103">
        <v>80</v>
      </c>
      <c r="F14" s="104"/>
      <c r="G14" s="105">
        <v>45</v>
      </c>
      <c r="H14" s="106">
        <v>80</v>
      </c>
      <c r="I14" s="107" t="s">
        <v>169</v>
      </c>
      <c r="J14" s="108" t="s">
        <v>0</v>
      </c>
    </row>
    <row r="15" spans="2:10" ht="17.25" customHeight="1">
      <c r="B15" s="109" t="s">
        <v>1</v>
      </c>
      <c r="C15" s="110" t="s">
        <v>70</v>
      </c>
      <c r="D15" s="111">
        <v>50</v>
      </c>
      <c r="E15" s="112"/>
      <c r="F15" s="113"/>
      <c r="G15" s="114"/>
      <c r="H15" s="115">
        <v>50</v>
      </c>
      <c r="I15" s="116" t="s">
        <v>69</v>
      </c>
      <c r="J15" s="117" t="s">
        <v>1</v>
      </c>
    </row>
    <row r="16" spans="2:10" ht="17.25" customHeight="1">
      <c r="B16" s="118"/>
      <c r="C16" s="119" t="s">
        <v>66</v>
      </c>
      <c r="D16" s="120">
        <v>40</v>
      </c>
      <c r="E16" s="121"/>
      <c r="F16" s="113"/>
      <c r="G16" s="122"/>
      <c r="H16" s="123">
        <v>40</v>
      </c>
      <c r="I16" s="124" t="s">
        <v>73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89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68</v>
      </c>
      <c r="D18" s="133">
        <v>30</v>
      </c>
      <c r="E18" s="134"/>
      <c r="F18" s="135"/>
      <c r="G18" s="136"/>
      <c r="H18" s="115">
        <v>30</v>
      </c>
      <c r="I18" s="116" t="s">
        <v>73</v>
      </c>
      <c r="J18" s="117" t="s">
        <v>2</v>
      </c>
    </row>
    <row r="19" spans="2:10" ht="17.25" customHeight="1">
      <c r="B19" s="137" t="s">
        <v>37</v>
      </c>
      <c r="C19" s="119" t="s">
        <v>66</v>
      </c>
      <c r="D19" s="138">
        <v>30</v>
      </c>
      <c r="E19" s="139"/>
      <c r="F19" s="135"/>
      <c r="G19" s="140"/>
      <c r="H19" s="123">
        <v>30</v>
      </c>
      <c r="I19" s="124" t="s">
        <v>169</v>
      </c>
      <c r="J19" s="141" t="s">
        <v>37</v>
      </c>
    </row>
    <row r="20" spans="2:10" ht="17.25" customHeight="1">
      <c r="B20" s="137" t="s">
        <v>62</v>
      </c>
      <c r="C20" s="119" t="s">
        <v>70</v>
      </c>
      <c r="D20" s="138">
        <v>40</v>
      </c>
      <c r="E20" s="139">
        <v>100</v>
      </c>
      <c r="F20" s="135"/>
      <c r="G20" s="140">
        <v>90</v>
      </c>
      <c r="H20" s="123">
        <v>40</v>
      </c>
      <c r="I20" s="124" t="s">
        <v>69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100</v>
      </c>
      <c r="E21" s="145">
        <v>100</v>
      </c>
      <c r="F21" s="104"/>
      <c r="G21" s="146">
        <v>90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64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65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65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169</v>
      </c>
      <c r="J3" s="84" t="s">
        <v>25</v>
      </c>
    </row>
    <row r="4" spans="3:10" ht="12.75">
      <c r="C4" s="83" t="s">
        <v>26</v>
      </c>
      <c r="D4" s="84" t="s">
        <v>23</v>
      </c>
      <c r="I4" s="83" t="s">
        <v>69</v>
      </c>
      <c r="J4" s="84" t="s">
        <v>23</v>
      </c>
    </row>
    <row r="5" spans="3:10" ht="12.75">
      <c r="C5" s="83" t="s">
        <v>28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30</v>
      </c>
      <c r="D6" s="84" t="s">
        <v>30</v>
      </c>
      <c r="I6" s="83" t="s">
        <v>73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26</v>
      </c>
      <c r="D14" s="102">
        <v>100</v>
      </c>
      <c r="E14" s="103">
        <v>100</v>
      </c>
      <c r="F14" s="104"/>
      <c r="G14" s="105">
        <v>71</v>
      </c>
      <c r="H14" s="106">
        <v>80</v>
      </c>
      <c r="I14" s="107" t="s">
        <v>71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50</v>
      </c>
      <c r="I15" s="116" t="s">
        <v>69</v>
      </c>
      <c r="J15" s="117" t="s">
        <v>1</v>
      </c>
    </row>
    <row r="16" spans="2:10" ht="17.25" customHeight="1">
      <c r="B16" s="118"/>
      <c r="C16" s="119" t="s">
        <v>22</v>
      </c>
      <c r="D16" s="120">
        <v>50</v>
      </c>
      <c r="E16" s="121"/>
      <c r="F16" s="113"/>
      <c r="G16" s="122"/>
      <c r="H16" s="123">
        <v>40</v>
      </c>
      <c r="I16" s="124" t="s">
        <v>73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60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71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30</v>
      </c>
      <c r="I19" s="124" t="s">
        <v>73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57</v>
      </c>
      <c r="H20" s="123">
        <v>40</v>
      </c>
      <c r="I20" s="124" t="s">
        <v>69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57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65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64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66</v>
      </c>
      <c r="J3" s="84" t="s">
        <v>25</v>
      </c>
    </row>
    <row r="4" spans="3:10" ht="12.75">
      <c r="C4" s="83" t="s">
        <v>49</v>
      </c>
      <c r="D4" s="84" t="s">
        <v>25</v>
      </c>
      <c r="I4" s="83" t="s">
        <v>68</v>
      </c>
      <c r="J4" s="84" t="s">
        <v>25</v>
      </c>
    </row>
    <row r="5" spans="3:10" ht="12.75">
      <c r="C5" s="83" t="s">
        <v>51</v>
      </c>
      <c r="D5" s="84" t="s">
        <v>23</v>
      </c>
      <c r="I5" s="83" t="s">
        <v>70</v>
      </c>
      <c r="J5" s="84" t="s">
        <v>23</v>
      </c>
    </row>
    <row r="6" spans="3:10" ht="12.75">
      <c r="C6" s="83" t="s">
        <v>53</v>
      </c>
      <c r="D6" s="84" t="s">
        <v>23</v>
      </c>
      <c r="I6" s="83" t="s">
        <v>72</v>
      </c>
      <c r="J6" s="84" t="s">
        <v>23</v>
      </c>
    </row>
    <row r="7" spans="3:10" ht="12.75">
      <c r="C7" s="83" t="s">
        <v>55</v>
      </c>
      <c r="D7" s="84" t="s">
        <v>23</v>
      </c>
      <c r="I7" s="83" t="s">
        <v>30</v>
      </c>
      <c r="J7" s="84" t="s">
        <v>30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64</v>
      </c>
      <c r="J13" s="99"/>
    </row>
    <row r="14" spans="2:10" ht="17.25" customHeight="1" thickBot="1">
      <c r="B14" s="100" t="s">
        <v>0</v>
      </c>
      <c r="C14" s="101" t="s">
        <v>47</v>
      </c>
      <c r="D14" s="102">
        <v>100</v>
      </c>
      <c r="E14" s="103">
        <v>100</v>
      </c>
      <c r="F14" s="104"/>
      <c r="G14" s="105">
        <v>29</v>
      </c>
      <c r="H14" s="106">
        <v>80</v>
      </c>
      <c r="I14" s="107" t="s">
        <v>66</v>
      </c>
      <c r="J14" s="108" t="s">
        <v>0</v>
      </c>
    </row>
    <row r="15" spans="2:10" ht="17.25" customHeight="1">
      <c r="B15" s="109" t="s">
        <v>1</v>
      </c>
      <c r="C15" s="110" t="s">
        <v>49</v>
      </c>
      <c r="D15" s="111">
        <v>40</v>
      </c>
      <c r="E15" s="112"/>
      <c r="F15" s="113"/>
      <c r="G15" s="114"/>
      <c r="H15" s="115">
        <v>50</v>
      </c>
      <c r="I15" s="116" t="s">
        <v>70</v>
      </c>
      <c r="J15" s="117" t="s">
        <v>1</v>
      </c>
    </row>
    <row r="16" spans="2:10" ht="17.25" customHeight="1">
      <c r="B16" s="118"/>
      <c r="C16" s="119" t="s">
        <v>53</v>
      </c>
      <c r="D16" s="120">
        <v>50</v>
      </c>
      <c r="E16" s="121"/>
      <c r="F16" s="113"/>
      <c r="G16" s="122"/>
      <c r="H16" s="123">
        <v>50</v>
      </c>
      <c r="I16" s="124" t="s">
        <v>72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53</v>
      </c>
      <c r="F17" s="104"/>
      <c r="G17" s="129">
        <v>100</v>
      </c>
      <c r="H17" s="130">
        <v>100</v>
      </c>
      <c r="I17" s="131" t="s">
        <v>35</v>
      </c>
      <c r="J17" s="132"/>
    </row>
    <row r="18" spans="2:10" ht="17.25" customHeight="1">
      <c r="B18" s="109" t="s">
        <v>2</v>
      </c>
      <c r="C18" s="110" t="s">
        <v>53</v>
      </c>
      <c r="D18" s="133">
        <v>40</v>
      </c>
      <c r="E18" s="134"/>
      <c r="F18" s="135"/>
      <c r="G18" s="136"/>
      <c r="H18" s="115">
        <v>40</v>
      </c>
      <c r="I18" s="116" t="s">
        <v>72</v>
      </c>
      <c r="J18" s="117" t="s">
        <v>2</v>
      </c>
    </row>
    <row r="19" spans="2:10" ht="17.25" customHeight="1">
      <c r="B19" s="137" t="s">
        <v>36</v>
      </c>
      <c r="C19" s="119" t="s">
        <v>49</v>
      </c>
      <c r="D19" s="138">
        <v>30</v>
      </c>
      <c r="E19" s="139"/>
      <c r="F19" s="135"/>
      <c r="G19" s="140"/>
      <c r="H19" s="123">
        <v>30</v>
      </c>
      <c r="I19" s="124" t="s">
        <v>66</v>
      </c>
      <c r="J19" s="141" t="s">
        <v>36</v>
      </c>
    </row>
    <row r="20" spans="2:10" ht="17.25" customHeight="1">
      <c r="B20" s="137" t="s">
        <v>39</v>
      </c>
      <c r="C20" s="119" t="s">
        <v>47</v>
      </c>
      <c r="D20" s="138">
        <v>40</v>
      </c>
      <c r="E20" s="139">
        <v>110</v>
      </c>
      <c r="F20" s="135"/>
      <c r="G20" s="140">
        <v>96</v>
      </c>
      <c r="H20" s="123">
        <v>40</v>
      </c>
      <c r="I20" s="124" t="s">
        <v>70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96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64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46</v>
      </c>
      <c r="D2" s="82"/>
      <c r="I2" s="81" t="s">
        <v>21</v>
      </c>
      <c r="J2" s="82"/>
    </row>
    <row r="3" spans="3:10" ht="12.75">
      <c r="C3" s="83" t="s">
        <v>48</v>
      </c>
      <c r="D3" s="84" t="s">
        <v>23</v>
      </c>
      <c r="F3" s="85"/>
      <c r="G3" s="85"/>
      <c r="I3" s="83" t="s">
        <v>24</v>
      </c>
      <c r="J3" s="84" t="s">
        <v>25</v>
      </c>
    </row>
    <row r="4" spans="3:10" ht="12.75">
      <c r="C4" s="83" t="s">
        <v>50</v>
      </c>
      <c r="D4" s="84" t="s">
        <v>23</v>
      </c>
      <c r="I4" s="83" t="s">
        <v>27</v>
      </c>
      <c r="J4" s="84" t="s">
        <v>25</v>
      </c>
    </row>
    <row r="5" spans="3:10" ht="12.75">
      <c r="C5" s="83" t="s">
        <v>52</v>
      </c>
      <c r="D5" s="84" t="s">
        <v>25</v>
      </c>
      <c r="I5" s="83" t="s">
        <v>164</v>
      </c>
      <c r="J5" s="84" t="s">
        <v>25</v>
      </c>
    </row>
    <row r="6" spans="3:10" ht="12.75">
      <c r="C6" s="83" t="s">
        <v>54</v>
      </c>
      <c r="D6" s="84" t="s">
        <v>25</v>
      </c>
      <c r="I6" s="83" t="s">
        <v>165</v>
      </c>
      <c r="J6" s="84" t="s">
        <v>23</v>
      </c>
    </row>
    <row r="7" spans="3:10" ht="12.75">
      <c r="C7" s="83" t="s">
        <v>56</v>
      </c>
      <c r="D7" s="84" t="s">
        <v>25</v>
      </c>
      <c r="I7" s="83" t="s">
        <v>30</v>
      </c>
      <c r="J7" s="84" t="s">
        <v>30</v>
      </c>
    </row>
    <row r="8" spans="3:10" ht="12.75">
      <c r="C8" s="83" t="s">
        <v>58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60</v>
      </c>
      <c r="D9" s="84" t="s">
        <v>25</v>
      </c>
      <c r="I9" s="83" t="s">
        <v>30</v>
      </c>
      <c r="J9" s="84" t="s">
        <v>30</v>
      </c>
    </row>
    <row r="10" spans="3:10" ht="12.75">
      <c r="C10" s="83" t="s">
        <v>60</v>
      </c>
      <c r="D10" s="84" t="s">
        <v>25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61</v>
      </c>
      <c r="D11" s="89" t="s">
        <v>25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46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54</v>
      </c>
      <c r="D14" s="102">
        <v>80</v>
      </c>
      <c r="E14" s="103">
        <v>39</v>
      </c>
      <c r="F14" s="104"/>
      <c r="G14" s="105">
        <v>80</v>
      </c>
      <c r="H14" s="106">
        <v>80</v>
      </c>
      <c r="I14" s="107" t="s">
        <v>24</v>
      </c>
      <c r="J14" s="108" t="s">
        <v>0</v>
      </c>
    </row>
    <row r="15" spans="2:10" ht="17.25" customHeight="1">
      <c r="B15" s="109" t="s">
        <v>1</v>
      </c>
      <c r="C15" s="110" t="s">
        <v>50</v>
      </c>
      <c r="D15" s="111">
        <v>50</v>
      </c>
      <c r="E15" s="112"/>
      <c r="F15" s="113"/>
      <c r="G15" s="114"/>
      <c r="H15" s="115">
        <v>50</v>
      </c>
      <c r="I15" s="116" t="s">
        <v>165</v>
      </c>
      <c r="J15" s="117" t="s">
        <v>1</v>
      </c>
    </row>
    <row r="16" spans="2:10" ht="17.25" customHeight="1">
      <c r="B16" s="118"/>
      <c r="C16" s="119" t="s">
        <v>56</v>
      </c>
      <c r="D16" s="120">
        <v>40</v>
      </c>
      <c r="E16" s="121"/>
      <c r="F16" s="113"/>
      <c r="G16" s="122"/>
      <c r="H16" s="123">
        <v>40</v>
      </c>
      <c r="I16" s="124" t="s">
        <v>164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/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56</v>
      </c>
      <c r="D18" s="133">
        <v>30</v>
      </c>
      <c r="E18" s="134">
        <v>31</v>
      </c>
      <c r="F18" s="135"/>
      <c r="G18" s="136">
        <v>20</v>
      </c>
      <c r="H18" s="115">
        <v>30</v>
      </c>
      <c r="I18" s="116" t="s">
        <v>164</v>
      </c>
      <c r="J18" s="117" t="s">
        <v>2</v>
      </c>
    </row>
    <row r="19" spans="2:10" ht="17.25" customHeight="1">
      <c r="B19" s="137" t="s">
        <v>37</v>
      </c>
      <c r="C19" s="119" t="s">
        <v>54</v>
      </c>
      <c r="D19" s="138">
        <v>30</v>
      </c>
      <c r="E19" s="139">
        <v>50</v>
      </c>
      <c r="F19" s="135"/>
      <c r="G19" s="140">
        <v>72</v>
      </c>
      <c r="H19" s="123">
        <v>40</v>
      </c>
      <c r="I19" s="124" t="s">
        <v>165</v>
      </c>
      <c r="J19" s="141" t="s">
        <v>37</v>
      </c>
    </row>
    <row r="20" spans="2:10" ht="17.25" customHeight="1">
      <c r="B20" s="137" t="s">
        <v>62</v>
      </c>
      <c r="C20" s="119" t="s">
        <v>50</v>
      </c>
      <c r="D20" s="138">
        <v>40</v>
      </c>
      <c r="E20" s="139">
        <v>67</v>
      </c>
      <c r="F20" s="135"/>
      <c r="G20" s="140">
        <v>100</v>
      </c>
      <c r="H20" s="123">
        <v>30</v>
      </c>
      <c r="I20" s="124" t="s">
        <v>24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100</v>
      </c>
      <c r="E21" s="145">
        <v>67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46</v>
      </c>
      <c r="D23" s="149" t="s">
        <v>42</v>
      </c>
      <c r="E23" s="150">
        <v>0</v>
      </c>
      <c r="F23" s="150"/>
      <c r="G23" s="150">
        <v>3</v>
      </c>
      <c r="H23" s="151"/>
      <c r="I23" s="151" t="s">
        <v>21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46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48</v>
      </c>
      <c r="J3" s="84" t="s">
        <v>23</v>
      </c>
    </row>
    <row r="4" spans="3:10" ht="12.75">
      <c r="C4" s="83" t="s">
        <v>26</v>
      </c>
      <c r="D4" s="84" t="s">
        <v>23</v>
      </c>
      <c r="I4" s="83" t="s">
        <v>50</v>
      </c>
      <c r="J4" s="84" t="s">
        <v>23</v>
      </c>
    </row>
    <row r="5" spans="3:10" ht="12.75">
      <c r="C5" s="83" t="s">
        <v>28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30</v>
      </c>
      <c r="D6" s="84" t="s">
        <v>30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26</v>
      </c>
      <c r="D14" s="102">
        <v>100</v>
      </c>
      <c r="E14" s="103">
        <v>100</v>
      </c>
      <c r="F14" s="104"/>
      <c r="G14" s="105">
        <v>48</v>
      </c>
      <c r="H14" s="106">
        <v>80</v>
      </c>
      <c r="I14" s="107" t="s">
        <v>56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40</v>
      </c>
      <c r="I15" s="116" t="s">
        <v>54</v>
      </c>
      <c r="J15" s="117" t="s">
        <v>1</v>
      </c>
    </row>
    <row r="16" spans="2:10" ht="17.25" customHeight="1">
      <c r="B16" s="118"/>
      <c r="C16" s="119" t="s">
        <v>22</v>
      </c>
      <c r="D16" s="120">
        <v>50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45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40</v>
      </c>
      <c r="I18" s="116" t="s">
        <v>50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30</v>
      </c>
      <c r="I19" s="124" t="s">
        <v>54</v>
      </c>
      <c r="J19" s="141" t="s">
        <v>36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48</v>
      </c>
      <c r="H20" s="123">
        <v>30</v>
      </c>
      <c r="I20" s="124" t="s">
        <v>56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48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65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169</v>
      </c>
      <c r="J3" s="84" t="s">
        <v>25</v>
      </c>
    </row>
    <row r="4" spans="3:10" ht="12.75">
      <c r="C4" s="83" t="s">
        <v>49</v>
      </c>
      <c r="D4" s="84" t="s">
        <v>25</v>
      </c>
      <c r="I4" s="83" t="s">
        <v>69</v>
      </c>
      <c r="J4" s="84" t="s">
        <v>23</v>
      </c>
    </row>
    <row r="5" spans="3:10" ht="12.75">
      <c r="C5" s="83" t="s">
        <v>51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53</v>
      </c>
      <c r="D6" s="84" t="s">
        <v>23</v>
      </c>
      <c r="I6" s="83" t="s">
        <v>73</v>
      </c>
      <c r="J6" s="84" t="s">
        <v>25</v>
      </c>
    </row>
    <row r="7" spans="3:10" ht="12.75">
      <c r="C7" s="83" t="s">
        <v>55</v>
      </c>
      <c r="D7" s="84" t="s">
        <v>23</v>
      </c>
      <c r="I7" s="83" t="s">
        <v>30</v>
      </c>
      <c r="J7" s="84" t="s">
        <v>30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55</v>
      </c>
      <c r="D14" s="102">
        <v>100</v>
      </c>
      <c r="E14" s="103">
        <v>100</v>
      </c>
      <c r="F14" s="104"/>
      <c r="G14" s="105">
        <v>67</v>
      </c>
      <c r="H14" s="106">
        <v>80</v>
      </c>
      <c r="I14" s="107" t="s">
        <v>71</v>
      </c>
      <c r="J14" s="108" t="s">
        <v>0</v>
      </c>
    </row>
    <row r="15" spans="2:10" ht="17.25" customHeight="1">
      <c r="B15" s="109" t="s">
        <v>1</v>
      </c>
      <c r="C15" s="110" t="s">
        <v>49</v>
      </c>
      <c r="D15" s="111">
        <v>40</v>
      </c>
      <c r="E15" s="112"/>
      <c r="F15" s="113"/>
      <c r="G15" s="114"/>
      <c r="H15" s="115">
        <v>40</v>
      </c>
      <c r="I15" s="116" t="s">
        <v>73</v>
      </c>
      <c r="J15" s="117" t="s">
        <v>1</v>
      </c>
    </row>
    <row r="16" spans="2:10" ht="17.25" customHeight="1">
      <c r="B16" s="118"/>
      <c r="C16" s="119" t="s">
        <v>51</v>
      </c>
      <c r="D16" s="120">
        <v>50</v>
      </c>
      <c r="E16" s="121"/>
      <c r="F16" s="113"/>
      <c r="G16" s="122"/>
      <c r="H16" s="123">
        <v>50</v>
      </c>
      <c r="I16" s="124" t="s">
        <v>69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42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51</v>
      </c>
      <c r="D18" s="133">
        <v>40</v>
      </c>
      <c r="E18" s="134">
        <v>40</v>
      </c>
      <c r="F18" s="135"/>
      <c r="G18" s="136">
        <v>11</v>
      </c>
      <c r="H18" s="115">
        <v>30</v>
      </c>
      <c r="I18" s="116" t="s">
        <v>71</v>
      </c>
      <c r="J18" s="117" t="s">
        <v>2</v>
      </c>
    </row>
    <row r="19" spans="2:10" ht="17.25" customHeight="1">
      <c r="B19" s="137" t="s">
        <v>36</v>
      </c>
      <c r="C19" s="119" t="s">
        <v>49</v>
      </c>
      <c r="D19" s="138">
        <v>30</v>
      </c>
      <c r="E19" s="139">
        <v>70</v>
      </c>
      <c r="F19" s="135"/>
      <c r="G19" s="140">
        <v>14</v>
      </c>
      <c r="H19" s="123">
        <v>30</v>
      </c>
      <c r="I19" s="124" t="s">
        <v>73</v>
      </c>
      <c r="J19" s="141" t="s">
        <v>37</v>
      </c>
    </row>
    <row r="20" spans="2:10" ht="17.25" customHeight="1">
      <c r="B20" s="137" t="s">
        <v>39</v>
      </c>
      <c r="C20" s="119" t="s">
        <v>55</v>
      </c>
      <c r="D20" s="138">
        <v>40</v>
      </c>
      <c r="E20" s="139">
        <v>110</v>
      </c>
      <c r="F20" s="135"/>
      <c r="G20" s="140">
        <v>80</v>
      </c>
      <c r="H20" s="123">
        <v>40</v>
      </c>
      <c r="I20" s="124" t="s">
        <v>69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80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65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21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24</v>
      </c>
      <c r="J3" s="84" t="s">
        <v>25</v>
      </c>
    </row>
    <row r="4" spans="3:10" ht="12.75">
      <c r="C4" s="83" t="s">
        <v>68</v>
      </c>
      <c r="D4" s="84" t="s">
        <v>25</v>
      </c>
      <c r="I4" s="83" t="s">
        <v>27</v>
      </c>
      <c r="J4" s="84" t="s">
        <v>25</v>
      </c>
    </row>
    <row r="5" spans="3:10" ht="12.75">
      <c r="C5" s="83" t="s">
        <v>70</v>
      </c>
      <c r="D5" s="84" t="s">
        <v>23</v>
      </c>
      <c r="I5" s="83" t="s">
        <v>164</v>
      </c>
      <c r="J5" s="84" t="s">
        <v>25</v>
      </c>
    </row>
    <row r="6" spans="3:10" ht="12.75">
      <c r="C6" s="83" t="s">
        <v>72</v>
      </c>
      <c r="D6" s="84" t="s">
        <v>23</v>
      </c>
      <c r="I6" s="83" t="s">
        <v>165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66</v>
      </c>
      <c r="D14" s="102">
        <v>80</v>
      </c>
      <c r="E14" s="103">
        <v>49</v>
      </c>
      <c r="F14" s="104"/>
      <c r="G14" s="105">
        <v>80</v>
      </c>
      <c r="H14" s="106">
        <v>80</v>
      </c>
      <c r="I14" s="107" t="s">
        <v>164</v>
      </c>
      <c r="J14" s="108" t="s">
        <v>0</v>
      </c>
    </row>
    <row r="15" spans="2:10" ht="17.25" customHeight="1">
      <c r="B15" s="109" t="s">
        <v>1</v>
      </c>
      <c r="C15" s="110" t="s">
        <v>68</v>
      </c>
      <c r="D15" s="111">
        <v>40</v>
      </c>
      <c r="E15" s="112"/>
      <c r="F15" s="113"/>
      <c r="G15" s="114"/>
      <c r="H15" s="115">
        <v>40</v>
      </c>
      <c r="I15" s="116" t="s">
        <v>27</v>
      </c>
      <c r="J15" s="117" t="s">
        <v>1</v>
      </c>
    </row>
    <row r="16" spans="2:10" ht="17.25" customHeight="1">
      <c r="B16" s="118"/>
      <c r="C16" s="119" t="s">
        <v>72</v>
      </c>
      <c r="D16" s="120">
        <v>50</v>
      </c>
      <c r="E16" s="121"/>
      <c r="F16" s="113"/>
      <c r="G16" s="122"/>
      <c r="H16" s="123">
        <v>50</v>
      </c>
      <c r="I16" s="124" t="s">
        <v>165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76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68</v>
      </c>
      <c r="D18" s="133">
        <v>30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37</v>
      </c>
      <c r="C19" s="119" t="s">
        <v>72</v>
      </c>
      <c r="D19" s="138">
        <v>40</v>
      </c>
      <c r="E19" s="139"/>
      <c r="F19" s="135"/>
      <c r="G19" s="140"/>
      <c r="H19" s="123">
        <v>30</v>
      </c>
      <c r="I19" s="124" t="s">
        <v>164</v>
      </c>
      <c r="J19" s="141" t="s">
        <v>37</v>
      </c>
    </row>
    <row r="20" spans="2:10" ht="17.25" customHeight="1">
      <c r="B20" s="137" t="s">
        <v>39</v>
      </c>
      <c r="C20" s="119" t="s">
        <v>66</v>
      </c>
      <c r="D20" s="138">
        <v>30</v>
      </c>
      <c r="E20" s="139">
        <v>92</v>
      </c>
      <c r="F20" s="135"/>
      <c r="G20" s="140">
        <v>100</v>
      </c>
      <c r="H20" s="123">
        <v>40</v>
      </c>
      <c r="I20" s="124" t="s">
        <v>165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100</v>
      </c>
      <c r="E21" s="145">
        <v>92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64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21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64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66</v>
      </c>
      <c r="J3" s="84" t="s">
        <v>25</v>
      </c>
    </row>
    <row r="4" spans="3:10" ht="12.75">
      <c r="C4" s="83" t="s">
        <v>26</v>
      </c>
      <c r="D4" s="84" t="s">
        <v>23</v>
      </c>
      <c r="I4" s="83" t="s">
        <v>68</v>
      </c>
      <c r="J4" s="84" t="s">
        <v>25</v>
      </c>
    </row>
    <row r="5" spans="3:10" ht="12.75">
      <c r="C5" s="83" t="s">
        <v>28</v>
      </c>
      <c r="D5" s="84" t="s">
        <v>23</v>
      </c>
      <c r="I5" s="83" t="s">
        <v>70</v>
      </c>
      <c r="J5" s="84" t="s">
        <v>23</v>
      </c>
    </row>
    <row r="6" spans="3:10" ht="12.75">
      <c r="C6" s="83" t="s">
        <v>30</v>
      </c>
      <c r="D6" s="84" t="s">
        <v>30</v>
      </c>
      <c r="I6" s="83" t="s">
        <v>72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64</v>
      </c>
      <c r="J13" s="99"/>
    </row>
    <row r="14" spans="2:10" ht="17.25" customHeight="1" thickBot="1">
      <c r="B14" s="100" t="s">
        <v>0</v>
      </c>
      <c r="C14" s="101" t="s">
        <v>26</v>
      </c>
      <c r="D14" s="102">
        <v>100</v>
      </c>
      <c r="E14" s="103">
        <v>100</v>
      </c>
      <c r="F14" s="104"/>
      <c r="G14" s="105">
        <v>82</v>
      </c>
      <c r="H14" s="106">
        <v>100</v>
      </c>
      <c r="I14" s="107" t="s">
        <v>70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40</v>
      </c>
      <c r="I15" s="116" t="s">
        <v>68</v>
      </c>
      <c r="J15" s="117" t="s">
        <v>1</v>
      </c>
    </row>
    <row r="16" spans="2:10" ht="17.25" customHeight="1">
      <c r="B16" s="118"/>
      <c r="C16" s="119" t="s">
        <v>22</v>
      </c>
      <c r="D16" s="120">
        <v>50</v>
      </c>
      <c r="E16" s="121"/>
      <c r="F16" s="113"/>
      <c r="G16" s="122"/>
      <c r="H16" s="123">
        <v>50</v>
      </c>
      <c r="I16" s="124" t="s">
        <v>72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57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68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72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85</v>
      </c>
      <c r="H20" s="123">
        <v>40</v>
      </c>
      <c r="I20" s="124" t="s">
        <v>70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85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64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62"/>
  <sheetViews>
    <sheetView zoomScalePageLayoutView="0" workbookViewId="0" topLeftCell="A29">
      <selection activeCell="A37" sqref="A37"/>
    </sheetView>
  </sheetViews>
  <sheetFormatPr defaultColWidth="11.421875" defaultRowHeight="12.75"/>
  <cols>
    <col min="1" max="1" width="21.00390625" style="0" customWidth="1"/>
    <col min="2" max="2" width="23.42187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9" customWidth="1"/>
    <col min="14" max="14" width="60.00390625" style="0" customWidth="1"/>
  </cols>
  <sheetData>
    <row r="1" spans="1:14" ht="12.75">
      <c r="A1" s="209" t="s">
        <v>19</v>
      </c>
      <c r="B1" s="210"/>
      <c r="C1" s="210"/>
      <c r="D1" s="211"/>
      <c r="E1" s="11" t="s">
        <v>0</v>
      </c>
      <c r="F1" s="201"/>
      <c r="G1" s="11" t="s">
        <v>1</v>
      </c>
      <c r="H1" s="201"/>
      <c r="I1" s="11" t="s">
        <v>2</v>
      </c>
      <c r="J1" s="201"/>
      <c r="K1" s="11"/>
      <c r="L1" s="11"/>
      <c r="M1" s="203" t="s">
        <v>12</v>
      </c>
      <c r="N1" s="10" t="s">
        <v>13</v>
      </c>
    </row>
    <row r="2" spans="1:14" ht="13.5" thickBot="1">
      <c r="A2" s="195" t="s">
        <v>3</v>
      </c>
      <c r="B2" s="196" t="s">
        <v>4</v>
      </c>
      <c r="C2" s="196" t="s">
        <v>9</v>
      </c>
      <c r="D2" s="58" t="s">
        <v>14</v>
      </c>
      <c r="E2" s="196" t="s">
        <v>7</v>
      </c>
      <c r="F2" s="58" t="s">
        <v>8</v>
      </c>
      <c r="G2" s="196" t="s">
        <v>7</v>
      </c>
      <c r="H2" s="58" t="s">
        <v>8</v>
      </c>
      <c r="I2" s="196" t="s">
        <v>7</v>
      </c>
      <c r="J2" s="58" t="s">
        <v>8</v>
      </c>
      <c r="K2" s="196" t="s">
        <v>6</v>
      </c>
      <c r="L2" s="196" t="s">
        <v>5</v>
      </c>
      <c r="M2" s="204" t="s">
        <v>11</v>
      </c>
      <c r="N2" s="18"/>
    </row>
    <row r="3" spans="1:14" ht="12.75">
      <c r="A3" s="220" t="s">
        <v>45</v>
      </c>
      <c r="B3" s="221" t="s">
        <v>46</v>
      </c>
      <c r="C3" s="222">
        <v>41924</v>
      </c>
      <c r="D3" s="43" t="s">
        <v>10</v>
      </c>
      <c r="E3" s="221">
        <v>100</v>
      </c>
      <c r="F3" s="43">
        <v>100</v>
      </c>
      <c r="G3" s="221">
        <v>100</v>
      </c>
      <c r="H3" s="43">
        <v>100</v>
      </c>
      <c r="I3" s="221">
        <v>120</v>
      </c>
      <c r="J3" s="43">
        <v>120</v>
      </c>
      <c r="K3" s="221">
        <v>1</v>
      </c>
      <c r="L3" s="221">
        <v>3</v>
      </c>
      <c r="M3" s="223">
        <f aca="true" t="shared" si="0" ref="M3:M34">SUM(F3,H3,J3)/SUM(E3,G3,I3)</f>
        <v>1</v>
      </c>
      <c r="N3" s="4" t="s">
        <v>63</v>
      </c>
    </row>
    <row r="4" spans="1:14" ht="12.75">
      <c r="A4" s="8" t="s">
        <v>45</v>
      </c>
      <c r="B4" s="197" t="s">
        <v>64</v>
      </c>
      <c r="C4" s="198">
        <v>41924</v>
      </c>
      <c r="D4" s="51" t="s">
        <v>10</v>
      </c>
      <c r="E4" s="197">
        <v>100</v>
      </c>
      <c r="F4" s="51">
        <v>100</v>
      </c>
      <c r="G4" s="197">
        <v>90</v>
      </c>
      <c r="H4" s="51">
        <v>90</v>
      </c>
      <c r="I4" s="197">
        <v>110</v>
      </c>
      <c r="J4" s="51">
        <v>110</v>
      </c>
      <c r="K4" s="197">
        <v>1</v>
      </c>
      <c r="L4" s="197">
        <v>3</v>
      </c>
      <c r="M4" s="205">
        <f t="shared" si="0"/>
        <v>1</v>
      </c>
      <c r="N4" s="2" t="s">
        <v>76</v>
      </c>
    </row>
    <row r="5" spans="1:14" ht="12.75">
      <c r="A5" s="8" t="s">
        <v>45</v>
      </c>
      <c r="B5" s="197" t="s">
        <v>65</v>
      </c>
      <c r="C5" s="198">
        <v>41924</v>
      </c>
      <c r="D5" s="51" t="s">
        <v>10</v>
      </c>
      <c r="E5" s="197">
        <v>100</v>
      </c>
      <c r="F5" s="51">
        <v>59</v>
      </c>
      <c r="G5" s="197">
        <v>100</v>
      </c>
      <c r="H5" s="51">
        <v>100</v>
      </c>
      <c r="I5" s="197">
        <v>120</v>
      </c>
      <c r="J5" s="51">
        <v>120</v>
      </c>
      <c r="K5" s="197">
        <v>1</v>
      </c>
      <c r="L5" s="197">
        <v>2</v>
      </c>
      <c r="M5" s="205">
        <f t="shared" si="0"/>
        <v>0.871875</v>
      </c>
      <c r="N5" s="2" t="s">
        <v>79</v>
      </c>
    </row>
    <row r="6" spans="1:14" ht="12.75">
      <c r="A6" s="8" t="s">
        <v>45</v>
      </c>
      <c r="B6" s="197" t="s">
        <v>21</v>
      </c>
      <c r="C6" s="198">
        <v>41924</v>
      </c>
      <c r="D6" s="51" t="s">
        <v>10</v>
      </c>
      <c r="E6" s="197">
        <v>100</v>
      </c>
      <c r="F6" s="51">
        <v>100</v>
      </c>
      <c r="G6" s="197">
        <v>90</v>
      </c>
      <c r="H6" s="51">
        <v>88</v>
      </c>
      <c r="I6" s="197">
        <v>110</v>
      </c>
      <c r="J6" s="51">
        <v>110</v>
      </c>
      <c r="K6" s="197">
        <v>1</v>
      </c>
      <c r="L6" s="197">
        <v>2</v>
      </c>
      <c r="M6" s="205">
        <f t="shared" si="0"/>
        <v>0.9933333333333333</v>
      </c>
      <c r="N6" s="2" t="s">
        <v>82</v>
      </c>
    </row>
    <row r="7" spans="1:14" ht="12.75">
      <c r="A7" s="8" t="s">
        <v>45</v>
      </c>
      <c r="B7" s="197" t="s">
        <v>20</v>
      </c>
      <c r="C7" s="198">
        <v>41924</v>
      </c>
      <c r="D7" s="51" t="s">
        <v>10</v>
      </c>
      <c r="E7" s="197">
        <v>100</v>
      </c>
      <c r="F7" s="51">
        <v>100</v>
      </c>
      <c r="G7" s="197">
        <v>90</v>
      </c>
      <c r="H7" s="51">
        <v>90</v>
      </c>
      <c r="I7" s="197">
        <v>110</v>
      </c>
      <c r="J7" s="51">
        <v>110</v>
      </c>
      <c r="K7" s="197">
        <v>1</v>
      </c>
      <c r="L7" s="197">
        <v>3</v>
      </c>
      <c r="M7" s="205">
        <f t="shared" si="0"/>
        <v>1</v>
      </c>
      <c r="N7" s="2" t="s">
        <v>85</v>
      </c>
    </row>
    <row r="8" spans="1:14" ht="12.75">
      <c r="A8" s="8" t="s">
        <v>45</v>
      </c>
      <c r="B8" s="197" t="s">
        <v>46</v>
      </c>
      <c r="C8" s="198">
        <v>41994</v>
      </c>
      <c r="D8" s="51" t="s">
        <v>166</v>
      </c>
      <c r="E8" s="197">
        <v>100</v>
      </c>
      <c r="F8" s="51">
        <v>100</v>
      </c>
      <c r="G8" s="197">
        <v>100</v>
      </c>
      <c r="H8" s="51">
        <v>100</v>
      </c>
      <c r="I8" s="197">
        <v>120</v>
      </c>
      <c r="J8" s="51">
        <v>120</v>
      </c>
      <c r="K8" s="197">
        <v>1</v>
      </c>
      <c r="L8" s="197">
        <v>3</v>
      </c>
      <c r="M8" s="205">
        <f t="shared" si="0"/>
        <v>1</v>
      </c>
      <c r="N8" s="2" t="s">
        <v>168</v>
      </c>
    </row>
    <row r="9" spans="1:14" ht="12.75">
      <c r="A9" s="8" t="s">
        <v>45</v>
      </c>
      <c r="B9" s="197" t="s">
        <v>64</v>
      </c>
      <c r="C9" s="198">
        <v>41994</v>
      </c>
      <c r="D9" s="51" t="s">
        <v>166</v>
      </c>
      <c r="E9" s="197">
        <v>100</v>
      </c>
      <c r="F9" s="51">
        <v>100</v>
      </c>
      <c r="G9" s="197">
        <v>90</v>
      </c>
      <c r="H9" s="51">
        <v>53</v>
      </c>
      <c r="I9" s="197">
        <v>110</v>
      </c>
      <c r="J9" s="51">
        <v>110</v>
      </c>
      <c r="K9" s="197">
        <v>1</v>
      </c>
      <c r="L9" s="197">
        <v>2</v>
      </c>
      <c r="M9" s="205">
        <f t="shared" si="0"/>
        <v>0.8766666666666667</v>
      </c>
      <c r="N9" s="2" t="s">
        <v>172</v>
      </c>
    </row>
    <row r="10" spans="1:14" ht="12.75">
      <c r="A10" s="8" t="s">
        <v>45</v>
      </c>
      <c r="B10" s="197" t="s">
        <v>65</v>
      </c>
      <c r="C10" s="198">
        <v>41994</v>
      </c>
      <c r="D10" s="51" t="s">
        <v>166</v>
      </c>
      <c r="E10" s="197">
        <v>100</v>
      </c>
      <c r="F10" s="51">
        <v>100</v>
      </c>
      <c r="G10" s="197">
        <v>90</v>
      </c>
      <c r="H10" s="51">
        <v>42</v>
      </c>
      <c r="I10" s="197">
        <v>110</v>
      </c>
      <c r="J10" s="51">
        <v>110</v>
      </c>
      <c r="K10" s="197">
        <v>1</v>
      </c>
      <c r="L10" s="197">
        <v>2</v>
      </c>
      <c r="M10" s="205">
        <f t="shared" si="0"/>
        <v>0.84</v>
      </c>
      <c r="N10" s="2" t="s">
        <v>175</v>
      </c>
    </row>
    <row r="11" spans="1:14" ht="12.75">
      <c r="A11" s="8" t="s">
        <v>45</v>
      </c>
      <c r="B11" s="197" t="s">
        <v>21</v>
      </c>
      <c r="C11" s="198">
        <v>41994</v>
      </c>
      <c r="D11" s="51" t="s">
        <v>166</v>
      </c>
      <c r="E11" s="197">
        <v>100</v>
      </c>
      <c r="F11" s="51">
        <v>86</v>
      </c>
      <c r="G11" s="197">
        <v>100</v>
      </c>
      <c r="H11" s="51">
        <v>100</v>
      </c>
      <c r="I11" s="197">
        <v>120</v>
      </c>
      <c r="J11" s="51">
        <v>118</v>
      </c>
      <c r="K11" s="197">
        <v>0</v>
      </c>
      <c r="L11" s="197">
        <v>1</v>
      </c>
      <c r="M11" s="205">
        <f t="shared" si="0"/>
        <v>0.95</v>
      </c>
      <c r="N11" s="2" t="s">
        <v>178</v>
      </c>
    </row>
    <row r="12" spans="1:14" ht="12.75">
      <c r="A12" s="8" t="s">
        <v>45</v>
      </c>
      <c r="B12" s="197" t="s">
        <v>20</v>
      </c>
      <c r="C12" s="198">
        <v>41994</v>
      </c>
      <c r="D12" s="51" t="s">
        <v>166</v>
      </c>
      <c r="E12" s="197">
        <v>100</v>
      </c>
      <c r="F12" s="51">
        <v>100</v>
      </c>
      <c r="G12" s="197">
        <v>90</v>
      </c>
      <c r="H12" s="51">
        <v>82</v>
      </c>
      <c r="I12" s="197">
        <v>110</v>
      </c>
      <c r="J12" s="51">
        <v>110</v>
      </c>
      <c r="K12" s="197">
        <v>1</v>
      </c>
      <c r="L12" s="197">
        <v>2</v>
      </c>
      <c r="M12" s="205">
        <f t="shared" si="0"/>
        <v>0.9733333333333334</v>
      </c>
      <c r="N12" s="2" t="s">
        <v>180</v>
      </c>
    </row>
    <row r="13" spans="1:14" ht="12.75">
      <c r="A13" s="8" t="s">
        <v>46</v>
      </c>
      <c r="B13" s="197" t="s">
        <v>45</v>
      </c>
      <c r="C13" s="198">
        <v>41924</v>
      </c>
      <c r="D13" s="51" t="s">
        <v>10</v>
      </c>
      <c r="E13" s="197">
        <v>100</v>
      </c>
      <c r="F13" s="51">
        <v>41</v>
      </c>
      <c r="G13" s="197">
        <v>80</v>
      </c>
      <c r="H13" s="51">
        <v>30</v>
      </c>
      <c r="I13" s="197">
        <v>100</v>
      </c>
      <c r="J13" s="51">
        <v>38</v>
      </c>
      <c r="K13" s="197">
        <v>0</v>
      </c>
      <c r="L13" s="197">
        <v>0</v>
      </c>
      <c r="M13" s="205">
        <f t="shared" si="0"/>
        <v>0.3892857142857143</v>
      </c>
      <c r="N13" s="2" t="s">
        <v>63</v>
      </c>
    </row>
    <row r="14" spans="1:14" ht="12.75">
      <c r="A14" s="8" t="s">
        <v>46</v>
      </c>
      <c r="B14" s="197" t="s">
        <v>21</v>
      </c>
      <c r="C14" s="198">
        <v>41924</v>
      </c>
      <c r="D14" s="51" t="s">
        <v>10</v>
      </c>
      <c r="E14" s="197">
        <v>80</v>
      </c>
      <c r="F14" s="51">
        <v>80</v>
      </c>
      <c r="G14" s="197">
        <v>90</v>
      </c>
      <c r="H14" s="51">
        <v>90</v>
      </c>
      <c r="I14" s="197">
        <v>100</v>
      </c>
      <c r="J14" s="51">
        <v>87</v>
      </c>
      <c r="K14" s="197">
        <v>1</v>
      </c>
      <c r="L14" s="197">
        <v>2</v>
      </c>
      <c r="M14" s="205">
        <f t="shared" si="0"/>
        <v>0.9518518518518518</v>
      </c>
      <c r="N14" s="2" t="s">
        <v>77</v>
      </c>
    </row>
    <row r="15" spans="1:14" ht="12.75">
      <c r="A15" s="8" t="s">
        <v>46</v>
      </c>
      <c r="B15" s="197" t="s">
        <v>20</v>
      </c>
      <c r="C15" s="198">
        <v>41924</v>
      </c>
      <c r="D15" s="51" t="s">
        <v>10</v>
      </c>
      <c r="E15" s="197">
        <v>80</v>
      </c>
      <c r="F15" s="51">
        <v>73</v>
      </c>
      <c r="G15" s="197">
        <v>90</v>
      </c>
      <c r="H15" s="51">
        <v>44</v>
      </c>
      <c r="I15" s="197">
        <v>100</v>
      </c>
      <c r="J15" s="51">
        <v>58</v>
      </c>
      <c r="K15" s="197">
        <v>0</v>
      </c>
      <c r="L15" s="197">
        <v>0</v>
      </c>
      <c r="M15" s="205">
        <f t="shared" si="0"/>
        <v>0.6481481481481481</v>
      </c>
      <c r="N15" s="2" t="s">
        <v>78</v>
      </c>
    </row>
    <row r="16" spans="1:14" ht="12.75">
      <c r="A16" s="8" t="s">
        <v>46</v>
      </c>
      <c r="B16" s="197" t="s">
        <v>65</v>
      </c>
      <c r="C16" s="198">
        <v>41924</v>
      </c>
      <c r="D16" s="51" t="s">
        <v>10</v>
      </c>
      <c r="E16" s="197">
        <v>80</v>
      </c>
      <c r="F16" s="51">
        <v>63</v>
      </c>
      <c r="G16" s="197">
        <v>90</v>
      </c>
      <c r="H16" s="51">
        <v>70</v>
      </c>
      <c r="I16" s="197">
        <v>100</v>
      </c>
      <c r="J16" s="51">
        <v>87</v>
      </c>
      <c r="K16" s="197">
        <v>0</v>
      </c>
      <c r="L16" s="197">
        <v>0</v>
      </c>
      <c r="M16" s="205">
        <f t="shared" si="0"/>
        <v>0.8148148148148148</v>
      </c>
      <c r="N16" s="2" t="s">
        <v>83</v>
      </c>
    </row>
    <row r="17" spans="1:14" ht="12.75">
      <c r="A17" s="8" t="s">
        <v>46</v>
      </c>
      <c r="B17" s="197" t="s">
        <v>64</v>
      </c>
      <c r="C17" s="198">
        <v>41924</v>
      </c>
      <c r="D17" s="51" t="s">
        <v>10</v>
      </c>
      <c r="E17" s="197">
        <v>100</v>
      </c>
      <c r="F17" s="51">
        <v>100</v>
      </c>
      <c r="G17" s="197">
        <v>80</v>
      </c>
      <c r="H17" s="51">
        <v>54</v>
      </c>
      <c r="I17" s="197">
        <v>100</v>
      </c>
      <c r="J17" s="51">
        <v>100</v>
      </c>
      <c r="K17" s="197">
        <v>1</v>
      </c>
      <c r="L17" s="197">
        <v>2</v>
      </c>
      <c r="M17" s="205">
        <f t="shared" si="0"/>
        <v>0.9071428571428571</v>
      </c>
      <c r="N17" s="2" t="s">
        <v>86</v>
      </c>
    </row>
    <row r="18" spans="1:14" ht="12.75">
      <c r="A18" s="8" t="s">
        <v>46</v>
      </c>
      <c r="B18" s="197" t="s">
        <v>45</v>
      </c>
      <c r="C18" s="198">
        <v>41994</v>
      </c>
      <c r="D18" s="51" t="s">
        <v>166</v>
      </c>
      <c r="E18" s="197">
        <v>100</v>
      </c>
      <c r="F18" s="51">
        <v>44</v>
      </c>
      <c r="G18" s="197">
        <v>80</v>
      </c>
      <c r="H18" s="51">
        <v>49</v>
      </c>
      <c r="I18" s="197">
        <v>100</v>
      </c>
      <c r="J18" s="51">
        <v>87</v>
      </c>
      <c r="K18" s="197">
        <v>0</v>
      </c>
      <c r="L18" s="197">
        <v>0</v>
      </c>
      <c r="M18" s="205">
        <f t="shared" si="0"/>
        <v>0.6428571428571429</v>
      </c>
      <c r="N18" s="2" t="s">
        <v>168</v>
      </c>
    </row>
    <row r="19" spans="1:14" ht="12.75">
      <c r="A19" s="8" t="s">
        <v>46</v>
      </c>
      <c r="B19" s="197" t="s">
        <v>21</v>
      </c>
      <c r="C19" s="198">
        <v>41994</v>
      </c>
      <c r="D19" s="51" t="s">
        <v>166</v>
      </c>
      <c r="E19" s="197">
        <v>80</v>
      </c>
      <c r="F19" s="51">
        <v>39</v>
      </c>
      <c r="G19" s="197">
        <v>90</v>
      </c>
      <c r="H19" s="51"/>
      <c r="I19" s="197">
        <v>100</v>
      </c>
      <c r="J19" s="51">
        <v>67</v>
      </c>
      <c r="K19" s="197">
        <v>0</v>
      </c>
      <c r="L19" s="197">
        <v>0</v>
      </c>
      <c r="M19" s="205">
        <f t="shared" si="0"/>
        <v>0.3925925925925926</v>
      </c>
      <c r="N19" s="2" t="s">
        <v>173</v>
      </c>
    </row>
    <row r="20" spans="1:14" ht="12.75">
      <c r="A20" s="8" t="s">
        <v>46</v>
      </c>
      <c r="B20" s="197" t="s">
        <v>20</v>
      </c>
      <c r="C20" s="198">
        <v>41994</v>
      </c>
      <c r="D20" s="51" t="s">
        <v>166</v>
      </c>
      <c r="E20" s="197">
        <v>80</v>
      </c>
      <c r="F20" s="51">
        <v>48</v>
      </c>
      <c r="G20" s="197">
        <v>90</v>
      </c>
      <c r="H20" s="51">
        <v>45</v>
      </c>
      <c r="I20" s="197">
        <v>100</v>
      </c>
      <c r="J20" s="51">
        <v>48</v>
      </c>
      <c r="K20" s="197">
        <v>0</v>
      </c>
      <c r="L20" s="197">
        <v>0</v>
      </c>
      <c r="M20" s="205">
        <f t="shared" si="0"/>
        <v>0.5222222222222223</v>
      </c>
      <c r="N20" s="2" t="s">
        <v>174</v>
      </c>
    </row>
    <row r="21" spans="1:14" ht="12.75">
      <c r="A21" s="8" t="s">
        <v>46</v>
      </c>
      <c r="B21" s="197" t="s">
        <v>65</v>
      </c>
      <c r="C21" s="198">
        <v>41994</v>
      </c>
      <c r="D21" s="51" t="s">
        <v>166</v>
      </c>
      <c r="E21" s="197">
        <v>80</v>
      </c>
      <c r="F21" s="51">
        <v>79</v>
      </c>
      <c r="G21" s="197">
        <v>90</v>
      </c>
      <c r="H21" s="51">
        <v>69</v>
      </c>
      <c r="I21" s="197">
        <v>100</v>
      </c>
      <c r="J21" s="51">
        <v>100</v>
      </c>
      <c r="K21" s="197">
        <v>0</v>
      </c>
      <c r="L21" s="197">
        <v>1</v>
      </c>
      <c r="M21" s="205">
        <f t="shared" si="0"/>
        <v>0.9185185185185185</v>
      </c>
      <c r="N21" s="2" t="s">
        <v>179</v>
      </c>
    </row>
    <row r="22" spans="1:14" ht="12.75">
      <c r="A22" s="8" t="s">
        <v>46</v>
      </c>
      <c r="B22" s="197" t="s">
        <v>64</v>
      </c>
      <c r="C22" s="198">
        <v>41994</v>
      </c>
      <c r="D22" s="51" t="s">
        <v>166</v>
      </c>
      <c r="E22" s="197">
        <v>80</v>
      </c>
      <c r="F22" s="51">
        <v>71</v>
      </c>
      <c r="G22" s="197">
        <v>90</v>
      </c>
      <c r="H22" s="51">
        <v>47</v>
      </c>
      <c r="I22" s="197">
        <v>100</v>
      </c>
      <c r="J22" s="51">
        <v>60</v>
      </c>
      <c r="K22" s="197">
        <v>0</v>
      </c>
      <c r="L22" s="197">
        <v>0</v>
      </c>
      <c r="M22" s="205">
        <f t="shared" si="0"/>
        <v>0.6592592592592592</v>
      </c>
      <c r="N22" s="2" t="s">
        <v>181</v>
      </c>
    </row>
    <row r="23" spans="1:14" ht="12.75">
      <c r="A23" s="8" t="s">
        <v>21</v>
      </c>
      <c r="B23" s="197" t="s">
        <v>20</v>
      </c>
      <c r="C23" s="198">
        <v>41924</v>
      </c>
      <c r="D23" s="51" t="s">
        <v>10</v>
      </c>
      <c r="E23" s="197">
        <v>80</v>
      </c>
      <c r="F23" s="51">
        <v>74</v>
      </c>
      <c r="G23" s="197">
        <v>90</v>
      </c>
      <c r="H23" s="51">
        <v>61</v>
      </c>
      <c r="I23" s="197">
        <v>100</v>
      </c>
      <c r="J23" s="51">
        <v>100</v>
      </c>
      <c r="K23" s="197">
        <v>0</v>
      </c>
      <c r="L23" s="197">
        <v>1</v>
      </c>
      <c r="M23" s="205">
        <f t="shared" si="0"/>
        <v>0.8703703703703703</v>
      </c>
      <c r="N23" s="2" t="s">
        <v>44</v>
      </c>
    </row>
    <row r="24" spans="1:14" ht="12.75">
      <c r="A24" s="8" t="s">
        <v>21</v>
      </c>
      <c r="B24" s="197" t="s">
        <v>46</v>
      </c>
      <c r="C24" s="198">
        <v>41924</v>
      </c>
      <c r="D24" s="51" t="s">
        <v>10</v>
      </c>
      <c r="E24" s="197">
        <v>80</v>
      </c>
      <c r="F24" s="51">
        <v>73</v>
      </c>
      <c r="G24" s="197">
        <v>90</v>
      </c>
      <c r="H24" s="51">
        <v>47</v>
      </c>
      <c r="I24" s="197">
        <v>100</v>
      </c>
      <c r="J24" s="51">
        <v>100</v>
      </c>
      <c r="K24" s="197">
        <v>0</v>
      </c>
      <c r="L24" s="197">
        <v>1</v>
      </c>
      <c r="M24" s="205">
        <f t="shared" si="0"/>
        <v>0.8148148148148148</v>
      </c>
      <c r="N24" s="2" t="s">
        <v>77</v>
      </c>
    </row>
    <row r="25" spans="1:14" ht="12.75">
      <c r="A25" s="8" t="s">
        <v>21</v>
      </c>
      <c r="B25" s="197" t="s">
        <v>64</v>
      </c>
      <c r="C25" s="198">
        <v>41924</v>
      </c>
      <c r="D25" s="51" t="s">
        <v>10</v>
      </c>
      <c r="E25" s="197">
        <v>80</v>
      </c>
      <c r="F25" s="51">
        <v>51</v>
      </c>
      <c r="G25" s="197">
        <v>90</v>
      </c>
      <c r="H25" s="51">
        <v>89</v>
      </c>
      <c r="I25" s="197">
        <v>100</v>
      </c>
      <c r="J25" s="51">
        <v>93</v>
      </c>
      <c r="K25" s="197">
        <v>0</v>
      </c>
      <c r="L25" s="197">
        <v>0</v>
      </c>
      <c r="M25" s="205">
        <f t="shared" si="0"/>
        <v>0.8629629629629629</v>
      </c>
      <c r="N25" s="2" t="s">
        <v>80</v>
      </c>
    </row>
    <row r="26" spans="1:14" ht="12.75">
      <c r="A26" s="8" t="s">
        <v>21</v>
      </c>
      <c r="B26" s="197" t="s">
        <v>45</v>
      </c>
      <c r="C26" s="198">
        <v>41924</v>
      </c>
      <c r="D26" s="51" t="s">
        <v>10</v>
      </c>
      <c r="E26" s="197">
        <v>80</v>
      </c>
      <c r="F26" s="51">
        <v>53</v>
      </c>
      <c r="G26" s="197">
        <v>90</v>
      </c>
      <c r="H26" s="51">
        <v>90</v>
      </c>
      <c r="I26" s="197">
        <v>100</v>
      </c>
      <c r="J26" s="51">
        <v>53</v>
      </c>
      <c r="K26" s="197">
        <v>0</v>
      </c>
      <c r="L26" s="197">
        <v>1</v>
      </c>
      <c r="M26" s="205">
        <f t="shared" si="0"/>
        <v>0.725925925925926</v>
      </c>
      <c r="N26" s="2" t="s">
        <v>82</v>
      </c>
    </row>
    <row r="27" spans="1:14" ht="12.75">
      <c r="A27" s="8" t="s">
        <v>21</v>
      </c>
      <c r="B27" s="197" t="s">
        <v>65</v>
      </c>
      <c r="C27" s="198">
        <v>41924</v>
      </c>
      <c r="D27" s="51" t="s">
        <v>10</v>
      </c>
      <c r="E27" s="197">
        <v>80</v>
      </c>
      <c r="F27" s="51">
        <v>80</v>
      </c>
      <c r="G27" s="197">
        <v>90</v>
      </c>
      <c r="H27" s="51">
        <v>84</v>
      </c>
      <c r="I27" s="197">
        <v>100</v>
      </c>
      <c r="J27" s="51">
        <v>69</v>
      </c>
      <c r="K27" s="197">
        <v>0</v>
      </c>
      <c r="L27" s="197">
        <v>1</v>
      </c>
      <c r="M27" s="205">
        <f t="shared" si="0"/>
        <v>0.8629629629629629</v>
      </c>
      <c r="N27" s="2" t="s">
        <v>84</v>
      </c>
    </row>
    <row r="28" spans="1:14" ht="12.75">
      <c r="A28" s="8" t="s">
        <v>21</v>
      </c>
      <c r="B28" s="197" t="s">
        <v>20</v>
      </c>
      <c r="C28" s="198">
        <v>41994</v>
      </c>
      <c r="D28" s="51" t="s">
        <v>166</v>
      </c>
      <c r="E28" s="197">
        <v>80</v>
      </c>
      <c r="F28" s="51">
        <v>80</v>
      </c>
      <c r="G28" s="197">
        <v>90</v>
      </c>
      <c r="H28" s="51">
        <v>50</v>
      </c>
      <c r="I28" s="197">
        <v>100</v>
      </c>
      <c r="J28" s="51">
        <v>91</v>
      </c>
      <c r="K28" s="197">
        <v>0</v>
      </c>
      <c r="L28" s="197">
        <v>1</v>
      </c>
      <c r="M28" s="205">
        <f t="shared" si="0"/>
        <v>0.8185185185185185</v>
      </c>
      <c r="N28" s="2" t="s">
        <v>167</v>
      </c>
    </row>
    <row r="29" spans="1:14" ht="12.75">
      <c r="A29" s="8" t="s">
        <v>21</v>
      </c>
      <c r="B29" s="197" t="s">
        <v>46</v>
      </c>
      <c r="C29" s="198">
        <v>41994</v>
      </c>
      <c r="D29" s="51" t="s">
        <v>166</v>
      </c>
      <c r="E29" s="197">
        <v>80</v>
      </c>
      <c r="F29" s="51">
        <v>80</v>
      </c>
      <c r="G29" s="197">
        <v>90</v>
      </c>
      <c r="H29" s="51">
        <v>90</v>
      </c>
      <c r="I29" s="197">
        <v>100</v>
      </c>
      <c r="J29" s="51">
        <v>100</v>
      </c>
      <c r="K29" s="197">
        <v>1</v>
      </c>
      <c r="L29" s="197">
        <v>3</v>
      </c>
      <c r="M29" s="205">
        <f t="shared" si="0"/>
        <v>1</v>
      </c>
      <c r="N29" s="2" t="s">
        <v>173</v>
      </c>
    </row>
    <row r="30" spans="1:14" ht="12.75">
      <c r="A30" s="8" t="s">
        <v>21</v>
      </c>
      <c r="B30" s="197" t="s">
        <v>64</v>
      </c>
      <c r="C30" s="198">
        <v>41994</v>
      </c>
      <c r="D30" s="51" t="s">
        <v>166</v>
      </c>
      <c r="E30" s="197">
        <v>80</v>
      </c>
      <c r="F30" s="51">
        <v>80</v>
      </c>
      <c r="G30" s="197">
        <v>90</v>
      </c>
      <c r="H30" s="51">
        <v>76</v>
      </c>
      <c r="I30" s="197">
        <v>100</v>
      </c>
      <c r="J30" s="51">
        <v>100</v>
      </c>
      <c r="K30" s="197">
        <v>1</v>
      </c>
      <c r="L30" s="197">
        <v>2</v>
      </c>
      <c r="M30" s="205">
        <f t="shared" si="0"/>
        <v>0.9481481481481482</v>
      </c>
      <c r="N30" s="2" t="s">
        <v>176</v>
      </c>
    </row>
    <row r="31" spans="1:14" ht="12.75">
      <c r="A31" s="8" t="s">
        <v>21</v>
      </c>
      <c r="B31" s="197" t="s">
        <v>45</v>
      </c>
      <c r="C31" s="198">
        <v>41994</v>
      </c>
      <c r="D31" s="51" t="s">
        <v>166</v>
      </c>
      <c r="E31" s="197">
        <v>80</v>
      </c>
      <c r="F31" s="51">
        <v>80</v>
      </c>
      <c r="G31" s="197">
        <v>90</v>
      </c>
      <c r="H31" s="51">
        <v>77</v>
      </c>
      <c r="I31" s="197">
        <v>100</v>
      </c>
      <c r="J31" s="51">
        <v>100</v>
      </c>
      <c r="K31" s="197">
        <v>1</v>
      </c>
      <c r="L31" s="197">
        <v>2</v>
      </c>
      <c r="M31" s="205">
        <f t="shared" si="0"/>
        <v>0.9518518518518518</v>
      </c>
      <c r="N31" s="2" t="s">
        <v>178</v>
      </c>
    </row>
    <row r="32" spans="1:14" ht="12.75">
      <c r="A32" s="8" t="s">
        <v>21</v>
      </c>
      <c r="B32" s="197" t="s">
        <v>65</v>
      </c>
      <c r="C32" s="198">
        <v>41994</v>
      </c>
      <c r="D32" s="51" t="s">
        <v>166</v>
      </c>
      <c r="E32" s="197">
        <v>80</v>
      </c>
      <c r="F32" s="51">
        <v>40</v>
      </c>
      <c r="G32" s="197">
        <v>90</v>
      </c>
      <c r="H32" s="51">
        <v>90</v>
      </c>
      <c r="I32" s="197">
        <v>100</v>
      </c>
      <c r="J32" s="51">
        <v>100</v>
      </c>
      <c r="K32" s="197">
        <v>1</v>
      </c>
      <c r="L32" s="197">
        <v>2</v>
      </c>
      <c r="M32" s="205">
        <f t="shared" si="0"/>
        <v>0.8518518518518519</v>
      </c>
      <c r="N32" s="2" t="s">
        <v>182</v>
      </c>
    </row>
    <row r="33" spans="1:14" ht="12.75">
      <c r="A33" s="8" t="s">
        <v>20</v>
      </c>
      <c r="B33" s="197" t="s">
        <v>21</v>
      </c>
      <c r="C33" s="198">
        <v>41924</v>
      </c>
      <c r="D33" s="51" t="s">
        <v>10</v>
      </c>
      <c r="E33" s="197">
        <v>100</v>
      </c>
      <c r="F33" s="51">
        <v>100</v>
      </c>
      <c r="G33" s="197">
        <v>100</v>
      </c>
      <c r="H33" s="51">
        <v>100</v>
      </c>
      <c r="I33" s="197">
        <v>120</v>
      </c>
      <c r="J33" s="51">
        <v>119</v>
      </c>
      <c r="K33" s="197">
        <v>1</v>
      </c>
      <c r="L33" s="197">
        <v>2</v>
      </c>
      <c r="M33" s="205">
        <f t="shared" si="0"/>
        <v>0.996875</v>
      </c>
      <c r="N33" s="2" t="s">
        <v>44</v>
      </c>
    </row>
    <row r="34" spans="1:14" ht="12.75">
      <c r="A34" s="8" t="s">
        <v>20</v>
      </c>
      <c r="B34" s="197" t="s">
        <v>65</v>
      </c>
      <c r="C34" s="198">
        <v>41924</v>
      </c>
      <c r="D34" s="51" t="s">
        <v>10</v>
      </c>
      <c r="E34" s="197">
        <v>100</v>
      </c>
      <c r="F34" s="51">
        <v>100</v>
      </c>
      <c r="G34" s="197">
        <v>100</v>
      </c>
      <c r="H34" s="51">
        <v>100</v>
      </c>
      <c r="I34" s="197">
        <v>120</v>
      </c>
      <c r="J34" s="51">
        <v>120</v>
      </c>
      <c r="K34" s="197">
        <v>1</v>
      </c>
      <c r="L34" s="197">
        <v>3</v>
      </c>
      <c r="M34" s="205">
        <f t="shared" si="0"/>
        <v>1</v>
      </c>
      <c r="N34" s="2" t="s">
        <v>75</v>
      </c>
    </row>
    <row r="35" spans="1:14" ht="12.75">
      <c r="A35" s="8" t="s">
        <v>20</v>
      </c>
      <c r="B35" s="197" t="s">
        <v>46</v>
      </c>
      <c r="C35" s="198">
        <v>41924</v>
      </c>
      <c r="D35" s="51" t="s">
        <v>10</v>
      </c>
      <c r="E35" s="197">
        <v>100</v>
      </c>
      <c r="F35" s="51">
        <v>100</v>
      </c>
      <c r="G35" s="197">
        <v>100</v>
      </c>
      <c r="H35" s="51">
        <v>100</v>
      </c>
      <c r="I35" s="197">
        <v>120</v>
      </c>
      <c r="J35" s="51">
        <v>120</v>
      </c>
      <c r="K35" s="197">
        <v>1</v>
      </c>
      <c r="L35" s="197">
        <v>3</v>
      </c>
      <c r="M35" s="205">
        <f aca="true" t="shared" si="1" ref="M35:M62">SUM(F35,H35,J35)/SUM(E35,G35,I35)</f>
        <v>1</v>
      </c>
      <c r="N35" s="2" t="s">
        <v>78</v>
      </c>
    </row>
    <row r="36" spans="1:14" ht="12.75">
      <c r="A36" s="8" t="s">
        <v>20</v>
      </c>
      <c r="B36" s="197" t="s">
        <v>64</v>
      </c>
      <c r="C36" s="198">
        <v>41924</v>
      </c>
      <c r="D36" s="51" t="s">
        <v>10</v>
      </c>
      <c r="E36" s="197">
        <v>100</v>
      </c>
      <c r="F36" s="51">
        <v>100</v>
      </c>
      <c r="G36" s="197">
        <v>100</v>
      </c>
      <c r="H36" s="51">
        <v>56</v>
      </c>
      <c r="I36" s="197">
        <v>120</v>
      </c>
      <c r="J36" s="51">
        <v>120</v>
      </c>
      <c r="K36" s="197">
        <v>1</v>
      </c>
      <c r="L36" s="197">
        <v>2</v>
      </c>
      <c r="M36" s="205">
        <f t="shared" si="1"/>
        <v>0.8625</v>
      </c>
      <c r="N36" s="2" t="s">
        <v>81</v>
      </c>
    </row>
    <row r="37" spans="1:14" ht="12.75">
      <c r="A37" s="8" t="s">
        <v>20</v>
      </c>
      <c r="B37" s="197" t="s">
        <v>45</v>
      </c>
      <c r="C37" s="198">
        <v>41924</v>
      </c>
      <c r="D37" s="51" t="s">
        <v>10</v>
      </c>
      <c r="E37" s="197">
        <v>100</v>
      </c>
      <c r="F37" s="51">
        <v>68</v>
      </c>
      <c r="G37" s="197">
        <v>100</v>
      </c>
      <c r="H37" s="51">
        <v>64</v>
      </c>
      <c r="I37" s="197">
        <v>120</v>
      </c>
      <c r="J37" s="51">
        <v>90</v>
      </c>
      <c r="K37" s="197">
        <v>0</v>
      </c>
      <c r="L37" s="197">
        <v>0</v>
      </c>
      <c r="M37" s="205">
        <f t="shared" si="1"/>
        <v>0.69375</v>
      </c>
      <c r="N37" s="2" t="s">
        <v>85</v>
      </c>
    </row>
    <row r="38" spans="1:14" ht="12.75">
      <c r="A38" s="8" t="s">
        <v>20</v>
      </c>
      <c r="B38" s="197" t="s">
        <v>21</v>
      </c>
      <c r="C38" s="198">
        <v>41994</v>
      </c>
      <c r="D38" s="51" t="s">
        <v>166</v>
      </c>
      <c r="E38" s="197">
        <v>100</v>
      </c>
      <c r="F38" s="51">
        <v>37</v>
      </c>
      <c r="G38" s="197">
        <v>100</v>
      </c>
      <c r="H38" s="51">
        <v>100</v>
      </c>
      <c r="I38" s="197">
        <v>120</v>
      </c>
      <c r="J38" s="51">
        <v>120</v>
      </c>
      <c r="K38" s="197">
        <v>1</v>
      </c>
      <c r="L38" s="197">
        <v>2</v>
      </c>
      <c r="M38" s="205">
        <f t="shared" si="1"/>
        <v>0.803125</v>
      </c>
      <c r="N38" s="2" t="s">
        <v>167</v>
      </c>
    </row>
    <row r="39" spans="1:14" ht="12.75">
      <c r="A39" s="8" t="s">
        <v>20</v>
      </c>
      <c r="B39" s="197" t="s">
        <v>65</v>
      </c>
      <c r="C39" s="198">
        <v>41994</v>
      </c>
      <c r="D39" s="51" t="s">
        <v>166</v>
      </c>
      <c r="E39" s="197">
        <v>100</v>
      </c>
      <c r="F39" s="51">
        <v>100</v>
      </c>
      <c r="G39" s="197">
        <v>100</v>
      </c>
      <c r="H39" s="51">
        <v>100</v>
      </c>
      <c r="I39" s="197">
        <v>120</v>
      </c>
      <c r="J39" s="51">
        <v>120</v>
      </c>
      <c r="K39" s="197">
        <v>1</v>
      </c>
      <c r="L39" s="197">
        <v>3</v>
      </c>
      <c r="M39" s="205">
        <f t="shared" si="1"/>
        <v>1</v>
      </c>
      <c r="N39" s="2" t="s">
        <v>171</v>
      </c>
    </row>
    <row r="40" spans="1:14" ht="12.75">
      <c r="A40" s="8" t="s">
        <v>20</v>
      </c>
      <c r="B40" s="197" t="s">
        <v>46</v>
      </c>
      <c r="C40" s="198">
        <v>41994</v>
      </c>
      <c r="D40" s="51" t="s">
        <v>166</v>
      </c>
      <c r="E40" s="197">
        <v>100</v>
      </c>
      <c r="F40" s="51">
        <v>100</v>
      </c>
      <c r="G40" s="197">
        <v>100</v>
      </c>
      <c r="H40" s="51">
        <v>100</v>
      </c>
      <c r="I40" s="197">
        <v>120</v>
      </c>
      <c r="J40" s="51">
        <v>120</v>
      </c>
      <c r="K40" s="197">
        <v>1</v>
      </c>
      <c r="L40" s="197">
        <v>3</v>
      </c>
      <c r="M40" s="205">
        <f t="shared" si="1"/>
        <v>1</v>
      </c>
      <c r="N40" s="2" t="s">
        <v>174</v>
      </c>
    </row>
    <row r="41" spans="1:14" ht="12.75">
      <c r="A41" s="8" t="s">
        <v>20</v>
      </c>
      <c r="B41" s="197" t="s">
        <v>64</v>
      </c>
      <c r="C41" s="198">
        <v>41994</v>
      </c>
      <c r="D41" s="51" t="s">
        <v>166</v>
      </c>
      <c r="E41" s="197">
        <v>100</v>
      </c>
      <c r="F41" s="51">
        <v>100</v>
      </c>
      <c r="G41" s="197">
        <v>100</v>
      </c>
      <c r="H41" s="51">
        <v>100</v>
      </c>
      <c r="I41" s="197">
        <v>120</v>
      </c>
      <c r="J41" s="51">
        <v>120</v>
      </c>
      <c r="K41" s="197">
        <v>1</v>
      </c>
      <c r="L41" s="197">
        <v>3</v>
      </c>
      <c r="M41" s="205">
        <f t="shared" si="1"/>
        <v>1</v>
      </c>
      <c r="N41" s="2" t="s">
        <v>177</v>
      </c>
    </row>
    <row r="42" spans="1:14" ht="12.75">
      <c r="A42" s="8" t="s">
        <v>20</v>
      </c>
      <c r="B42" s="197" t="s">
        <v>45</v>
      </c>
      <c r="C42" s="198">
        <v>41994</v>
      </c>
      <c r="D42" s="51" t="s">
        <v>166</v>
      </c>
      <c r="E42" s="197">
        <v>100</v>
      </c>
      <c r="F42" s="51">
        <v>87</v>
      </c>
      <c r="G42" s="197">
        <v>100</v>
      </c>
      <c r="H42" s="51">
        <v>100</v>
      </c>
      <c r="I42" s="197">
        <v>120</v>
      </c>
      <c r="J42" s="51">
        <v>47</v>
      </c>
      <c r="K42" s="197">
        <v>0</v>
      </c>
      <c r="L42" s="197">
        <v>1</v>
      </c>
      <c r="M42" s="205">
        <f t="shared" si="1"/>
        <v>0.73125</v>
      </c>
      <c r="N42" s="2" t="s">
        <v>180</v>
      </c>
    </row>
    <row r="43" spans="1:14" ht="12.75">
      <c r="A43" s="8" t="s">
        <v>65</v>
      </c>
      <c r="B43" s="197" t="s">
        <v>64</v>
      </c>
      <c r="C43" s="198">
        <v>41924</v>
      </c>
      <c r="D43" s="51" t="s">
        <v>10</v>
      </c>
      <c r="E43" s="197">
        <v>80</v>
      </c>
      <c r="F43" s="51">
        <v>80</v>
      </c>
      <c r="G43" s="197">
        <v>100</v>
      </c>
      <c r="H43" s="51">
        <v>66</v>
      </c>
      <c r="I43" s="197">
        <v>110</v>
      </c>
      <c r="J43" s="51">
        <v>110</v>
      </c>
      <c r="K43" s="197">
        <v>1</v>
      </c>
      <c r="L43" s="197">
        <v>2</v>
      </c>
      <c r="M43" s="205">
        <f t="shared" si="1"/>
        <v>0.8827586206896552</v>
      </c>
      <c r="N43" s="2" t="s">
        <v>74</v>
      </c>
    </row>
    <row r="44" spans="1:14" ht="12.75">
      <c r="A44" s="8" t="s">
        <v>65</v>
      </c>
      <c r="B44" s="197" t="s">
        <v>20</v>
      </c>
      <c r="C44" s="198">
        <v>41924</v>
      </c>
      <c r="D44" s="51" t="s">
        <v>10</v>
      </c>
      <c r="E44" s="197">
        <v>100</v>
      </c>
      <c r="F44" s="51">
        <v>95</v>
      </c>
      <c r="G44" s="197">
        <v>90</v>
      </c>
      <c r="H44" s="51">
        <v>61</v>
      </c>
      <c r="I44" s="197">
        <v>110</v>
      </c>
      <c r="J44" s="51">
        <v>63</v>
      </c>
      <c r="K44" s="197">
        <v>0</v>
      </c>
      <c r="L44" s="197">
        <v>0</v>
      </c>
      <c r="M44" s="205">
        <f t="shared" si="1"/>
        <v>0.73</v>
      </c>
      <c r="N44" s="2" t="s">
        <v>75</v>
      </c>
    </row>
    <row r="45" spans="1:14" ht="12.75">
      <c r="A45" s="8" t="s">
        <v>65</v>
      </c>
      <c r="B45" s="197" t="s">
        <v>45</v>
      </c>
      <c r="C45" s="198">
        <v>41924</v>
      </c>
      <c r="D45" s="51" t="s">
        <v>10</v>
      </c>
      <c r="E45" s="197">
        <v>100</v>
      </c>
      <c r="F45" s="51">
        <v>100</v>
      </c>
      <c r="G45" s="197">
        <v>80</v>
      </c>
      <c r="H45" s="51">
        <v>42</v>
      </c>
      <c r="I45" s="197">
        <v>100</v>
      </c>
      <c r="J45" s="51">
        <v>77</v>
      </c>
      <c r="K45" s="197">
        <v>0</v>
      </c>
      <c r="L45" s="197">
        <v>1</v>
      </c>
      <c r="M45" s="205">
        <f t="shared" si="1"/>
        <v>0.7821428571428571</v>
      </c>
      <c r="N45" s="2" t="s">
        <v>79</v>
      </c>
    </row>
    <row r="46" spans="1:14" ht="12.75">
      <c r="A46" s="8" t="s">
        <v>65</v>
      </c>
      <c r="B46" s="197" t="s">
        <v>46</v>
      </c>
      <c r="C46" s="198">
        <v>41924</v>
      </c>
      <c r="D46" s="51" t="s">
        <v>10</v>
      </c>
      <c r="E46" s="197">
        <v>100</v>
      </c>
      <c r="F46" s="51">
        <v>100</v>
      </c>
      <c r="G46" s="197">
        <v>90</v>
      </c>
      <c r="H46" s="51">
        <v>90</v>
      </c>
      <c r="I46" s="197">
        <v>110</v>
      </c>
      <c r="J46" s="51">
        <v>110</v>
      </c>
      <c r="K46" s="197">
        <v>1</v>
      </c>
      <c r="L46" s="197">
        <v>3</v>
      </c>
      <c r="M46" s="205">
        <f t="shared" si="1"/>
        <v>1</v>
      </c>
      <c r="N46" s="2" t="s">
        <v>83</v>
      </c>
    </row>
    <row r="47" spans="1:14" ht="12.75">
      <c r="A47" s="8" t="s">
        <v>65</v>
      </c>
      <c r="B47" s="197" t="s">
        <v>21</v>
      </c>
      <c r="C47" s="198">
        <v>41924</v>
      </c>
      <c r="D47" s="51" t="s">
        <v>10</v>
      </c>
      <c r="E47" s="197">
        <v>100</v>
      </c>
      <c r="F47" s="51">
        <v>56</v>
      </c>
      <c r="G47" s="197">
        <v>90</v>
      </c>
      <c r="H47" s="51">
        <v>90</v>
      </c>
      <c r="I47" s="197">
        <v>110</v>
      </c>
      <c r="J47" s="51">
        <v>110</v>
      </c>
      <c r="K47" s="197">
        <v>1</v>
      </c>
      <c r="L47" s="197">
        <v>2</v>
      </c>
      <c r="M47" s="205">
        <f t="shared" si="1"/>
        <v>0.8533333333333334</v>
      </c>
      <c r="N47" s="2" t="s">
        <v>84</v>
      </c>
    </row>
    <row r="48" spans="1:14" ht="12.75">
      <c r="A48" s="8" t="s">
        <v>65</v>
      </c>
      <c r="B48" s="197" t="s">
        <v>64</v>
      </c>
      <c r="C48" s="198">
        <v>41994</v>
      </c>
      <c r="D48" s="51" t="s">
        <v>166</v>
      </c>
      <c r="E48" s="197">
        <v>80</v>
      </c>
      <c r="F48" s="51">
        <v>45</v>
      </c>
      <c r="G48" s="197">
        <v>90</v>
      </c>
      <c r="H48" s="51">
        <v>89</v>
      </c>
      <c r="I48" s="197">
        <v>100</v>
      </c>
      <c r="J48" s="51">
        <v>90</v>
      </c>
      <c r="K48" s="197">
        <v>0</v>
      </c>
      <c r="L48" s="197">
        <v>0</v>
      </c>
      <c r="M48" s="205">
        <f t="shared" si="1"/>
        <v>0.8296296296296296</v>
      </c>
      <c r="N48" s="2" t="s">
        <v>170</v>
      </c>
    </row>
    <row r="49" spans="1:14" ht="12.75">
      <c r="A49" s="8" t="s">
        <v>65</v>
      </c>
      <c r="B49" s="197" t="s">
        <v>20</v>
      </c>
      <c r="C49" s="198">
        <v>41994</v>
      </c>
      <c r="D49" s="51" t="s">
        <v>166</v>
      </c>
      <c r="E49" s="197">
        <v>80</v>
      </c>
      <c r="F49" s="51">
        <v>71</v>
      </c>
      <c r="G49" s="197">
        <v>90</v>
      </c>
      <c r="H49" s="51">
        <v>60</v>
      </c>
      <c r="I49" s="197">
        <v>100</v>
      </c>
      <c r="J49" s="51">
        <v>57</v>
      </c>
      <c r="K49" s="197">
        <v>0</v>
      </c>
      <c r="L49" s="197">
        <v>0</v>
      </c>
      <c r="M49" s="205">
        <f t="shared" si="1"/>
        <v>0.6962962962962963</v>
      </c>
      <c r="N49" s="2" t="s">
        <v>171</v>
      </c>
    </row>
    <row r="50" spans="1:14" ht="12.75">
      <c r="A50" s="8" t="s">
        <v>65</v>
      </c>
      <c r="B50" s="197" t="s">
        <v>45</v>
      </c>
      <c r="C50" s="198">
        <v>41994</v>
      </c>
      <c r="D50" s="51" t="s">
        <v>166</v>
      </c>
      <c r="E50" s="197">
        <v>80</v>
      </c>
      <c r="F50" s="51">
        <v>67</v>
      </c>
      <c r="G50" s="197">
        <v>90</v>
      </c>
      <c r="H50" s="51">
        <v>90</v>
      </c>
      <c r="I50" s="197">
        <v>100</v>
      </c>
      <c r="J50" s="51">
        <v>80</v>
      </c>
      <c r="K50" s="197">
        <v>0</v>
      </c>
      <c r="L50" s="197">
        <v>1</v>
      </c>
      <c r="M50" s="205">
        <f t="shared" si="1"/>
        <v>0.8777777777777778</v>
      </c>
      <c r="N50" s="2" t="s">
        <v>175</v>
      </c>
    </row>
    <row r="51" spans="1:14" ht="12.75">
      <c r="A51" s="8" t="s">
        <v>65</v>
      </c>
      <c r="B51" s="197" t="s">
        <v>46</v>
      </c>
      <c r="C51" s="198">
        <v>41994</v>
      </c>
      <c r="D51" s="51" t="s">
        <v>166</v>
      </c>
      <c r="E51" s="197">
        <v>80</v>
      </c>
      <c r="F51" s="51">
        <v>80</v>
      </c>
      <c r="G51" s="197">
        <v>90</v>
      </c>
      <c r="H51" s="51">
        <v>90</v>
      </c>
      <c r="I51" s="197">
        <v>100</v>
      </c>
      <c r="J51" s="51">
        <v>72</v>
      </c>
      <c r="K51" s="197">
        <v>1</v>
      </c>
      <c r="L51" s="197">
        <v>2</v>
      </c>
      <c r="M51" s="205">
        <f t="shared" si="1"/>
        <v>0.8962962962962963</v>
      </c>
      <c r="N51" s="2" t="s">
        <v>179</v>
      </c>
    </row>
    <row r="52" spans="1:14" ht="12.75">
      <c r="A52" s="8" t="s">
        <v>65</v>
      </c>
      <c r="B52" s="197" t="s">
        <v>21</v>
      </c>
      <c r="C52" s="198">
        <v>41994</v>
      </c>
      <c r="D52" s="51" t="s">
        <v>166</v>
      </c>
      <c r="E52" s="197">
        <v>100</v>
      </c>
      <c r="F52" s="51">
        <v>100</v>
      </c>
      <c r="G52" s="197">
        <v>80</v>
      </c>
      <c r="H52" s="51">
        <v>40</v>
      </c>
      <c r="I52" s="197">
        <v>100</v>
      </c>
      <c r="J52" s="51">
        <v>99</v>
      </c>
      <c r="K52" s="197">
        <v>0</v>
      </c>
      <c r="L52" s="197">
        <v>1</v>
      </c>
      <c r="M52" s="205">
        <f t="shared" si="1"/>
        <v>0.8535714285714285</v>
      </c>
      <c r="N52" s="2" t="s">
        <v>182</v>
      </c>
    </row>
    <row r="53" spans="1:14" ht="12.75">
      <c r="A53" s="8" t="s">
        <v>64</v>
      </c>
      <c r="B53" s="197" t="s">
        <v>65</v>
      </c>
      <c r="C53" s="198">
        <v>41924</v>
      </c>
      <c r="D53" s="51" t="s">
        <v>10</v>
      </c>
      <c r="E53" s="197">
        <v>100</v>
      </c>
      <c r="F53" s="51">
        <v>52</v>
      </c>
      <c r="G53" s="197">
        <v>90</v>
      </c>
      <c r="H53" s="51">
        <v>90</v>
      </c>
      <c r="I53" s="197">
        <v>110</v>
      </c>
      <c r="J53" s="51">
        <v>99</v>
      </c>
      <c r="K53" s="197">
        <v>0</v>
      </c>
      <c r="L53" s="197">
        <v>1</v>
      </c>
      <c r="M53" s="205">
        <f t="shared" si="1"/>
        <v>0.8033333333333333</v>
      </c>
      <c r="N53" s="2" t="s">
        <v>74</v>
      </c>
    </row>
    <row r="54" spans="1:14" ht="12.75">
      <c r="A54" s="8" t="s">
        <v>64</v>
      </c>
      <c r="B54" s="197" t="s">
        <v>45</v>
      </c>
      <c r="C54" s="198">
        <v>41924</v>
      </c>
      <c r="D54" s="51" t="s">
        <v>10</v>
      </c>
      <c r="E54" s="197">
        <v>80</v>
      </c>
      <c r="F54" s="51">
        <v>69</v>
      </c>
      <c r="G54" s="197">
        <v>90</v>
      </c>
      <c r="H54" s="51">
        <v>54</v>
      </c>
      <c r="I54" s="197">
        <v>100</v>
      </c>
      <c r="J54" s="51">
        <v>83</v>
      </c>
      <c r="K54" s="197">
        <v>0</v>
      </c>
      <c r="L54" s="197">
        <v>0</v>
      </c>
      <c r="M54" s="205">
        <f t="shared" si="1"/>
        <v>0.762962962962963</v>
      </c>
      <c r="N54" s="2" t="s">
        <v>76</v>
      </c>
    </row>
    <row r="55" spans="1:14" ht="12.75">
      <c r="A55" s="8" t="s">
        <v>64</v>
      </c>
      <c r="B55" s="197" t="s">
        <v>21</v>
      </c>
      <c r="C55" s="198">
        <v>41924</v>
      </c>
      <c r="D55" s="51" t="s">
        <v>10</v>
      </c>
      <c r="E55" s="197">
        <v>80</v>
      </c>
      <c r="F55" s="51">
        <v>80</v>
      </c>
      <c r="G55" s="197">
        <v>100</v>
      </c>
      <c r="H55" s="51">
        <v>100</v>
      </c>
      <c r="I55" s="197">
        <v>110</v>
      </c>
      <c r="J55" s="51">
        <v>110</v>
      </c>
      <c r="K55" s="197">
        <v>1</v>
      </c>
      <c r="L55" s="197">
        <v>3</v>
      </c>
      <c r="M55" s="205">
        <f t="shared" si="1"/>
        <v>1</v>
      </c>
      <c r="N55" s="2" t="s">
        <v>80</v>
      </c>
    </row>
    <row r="56" spans="1:14" ht="12.75">
      <c r="A56" s="8" t="s">
        <v>64</v>
      </c>
      <c r="B56" s="197" t="s">
        <v>20</v>
      </c>
      <c r="C56" s="198">
        <v>41924</v>
      </c>
      <c r="D56" s="51" t="s">
        <v>10</v>
      </c>
      <c r="E56" s="197">
        <v>100</v>
      </c>
      <c r="F56" s="51">
        <v>59</v>
      </c>
      <c r="G56" s="197">
        <v>90</v>
      </c>
      <c r="H56" s="51">
        <v>90</v>
      </c>
      <c r="I56" s="197">
        <v>110</v>
      </c>
      <c r="J56" s="51">
        <v>80</v>
      </c>
      <c r="K56" s="197">
        <v>0</v>
      </c>
      <c r="L56" s="197">
        <v>1</v>
      </c>
      <c r="M56" s="205">
        <f t="shared" si="1"/>
        <v>0.7633333333333333</v>
      </c>
      <c r="N56" s="2" t="s">
        <v>81</v>
      </c>
    </row>
    <row r="57" spans="1:14" ht="12.75">
      <c r="A57" s="8" t="s">
        <v>64</v>
      </c>
      <c r="B57" s="197" t="s">
        <v>46</v>
      </c>
      <c r="C57" s="198">
        <v>41924</v>
      </c>
      <c r="D57" s="51" t="s">
        <v>10</v>
      </c>
      <c r="E57" s="197">
        <v>80</v>
      </c>
      <c r="F57" s="51">
        <v>44</v>
      </c>
      <c r="G57" s="197">
        <v>90</v>
      </c>
      <c r="H57" s="51">
        <v>90</v>
      </c>
      <c r="I57" s="197">
        <v>100</v>
      </c>
      <c r="J57" s="51">
        <v>76</v>
      </c>
      <c r="K57" s="197">
        <v>0</v>
      </c>
      <c r="L57" s="197">
        <v>1</v>
      </c>
      <c r="M57" s="205">
        <f t="shared" si="1"/>
        <v>0.7777777777777778</v>
      </c>
      <c r="N57" s="2" t="s">
        <v>86</v>
      </c>
    </row>
    <row r="58" spans="1:14" ht="12.75">
      <c r="A58" s="8" t="s">
        <v>64</v>
      </c>
      <c r="B58" s="197" t="s">
        <v>65</v>
      </c>
      <c r="C58" s="198">
        <v>41994</v>
      </c>
      <c r="D58" s="51" t="s">
        <v>166</v>
      </c>
      <c r="E58" s="197">
        <v>80</v>
      </c>
      <c r="F58" s="51">
        <v>80</v>
      </c>
      <c r="G58" s="197">
        <v>90</v>
      </c>
      <c r="H58" s="51">
        <v>90</v>
      </c>
      <c r="I58" s="197">
        <v>100</v>
      </c>
      <c r="J58" s="51">
        <v>100</v>
      </c>
      <c r="K58" s="197">
        <v>1</v>
      </c>
      <c r="L58" s="197">
        <v>3</v>
      </c>
      <c r="M58" s="205">
        <f t="shared" si="1"/>
        <v>1</v>
      </c>
      <c r="N58" s="2" t="s">
        <v>170</v>
      </c>
    </row>
    <row r="59" spans="1:14" ht="12.75">
      <c r="A59" s="8" t="s">
        <v>64</v>
      </c>
      <c r="B59" s="197" t="s">
        <v>45</v>
      </c>
      <c r="C59" s="198">
        <v>41994</v>
      </c>
      <c r="D59" s="51" t="s">
        <v>166</v>
      </c>
      <c r="E59" s="197">
        <v>80</v>
      </c>
      <c r="F59" s="51">
        <v>29</v>
      </c>
      <c r="G59" s="197">
        <v>100</v>
      </c>
      <c r="H59" s="51">
        <v>100</v>
      </c>
      <c r="I59" s="197">
        <v>110</v>
      </c>
      <c r="J59" s="51">
        <v>96</v>
      </c>
      <c r="K59" s="197">
        <v>0</v>
      </c>
      <c r="L59" s="197">
        <v>1</v>
      </c>
      <c r="M59" s="205">
        <f t="shared" si="1"/>
        <v>0.7758620689655172</v>
      </c>
      <c r="N59" s="2" t="s">
        <v>172</v>
      </c>
    </row>
    <row r="60" spans="1:14" ht="12.75">
      <c r="A60" s="8" t="s">
        <v>64</v>
      </c>
      <c r="B60" s="197" t="s">
        <v>21</v>
      </c>
      <c r="C60" s="198">
        <v>41994</v>
      </c>
      <c r="D60" s="51" t="s">
        <v>166</v>
      </c>
      <c r="E60" s="197">
        <v>80</v>
      </c>
      <c r="F60" s="51">
        <v>49</v>
      </c>
      <c r="G60" s="197">
        <v>90</v>
      </c>
      <c r="H60" s="51">
        <v>90</v>
      </c>
      <c r="I60" s="197">
        <v>100</v>
      </c>
      <c r="J60" s="51">
        <v>92</v>
      </c>
      <c r="K60" s="197">
        <v>0</v>
      </c>
      <c r="L60" s="197">
        <v>1</v>
      </c>
      <c r="M60" s="205">
        <f t="shared" si="1"/>
        <v>0.8555555555555555</v>
      </c>
      <c r="N60" s="2" t="s">
        <v>176</v>
      </c>
    </row>
    <row r="61" spans="1:14" ht="12.75">
      <c r="A61" s="8" t="s">
        <v>64</v>
      </c>
      <c r="B61" s="197" t="s">
        <v>20</v>
      </c>
      <c r="C61" s="198">
        <v>41994</v>
      </c>
      <c r="D61" s="51" t="s">
        <v>166</v>
      </c>
      <c r="E61" s="197">
        <v>100</v>
      </c>
      <c r="F61" s="51">
        <v>82</v>
      </c>
      <c r="G61" s="197">
        <v>90</v>
      </c>
      <c r="H61" s="51">
        <v>57</v>
      </c>
      <c r="I61" s="197">
        <v>110</v>
      </c>
      <c r="J61" s="51">
        <v>85</v>
      </c>
      <c r="K61" s="197">
        <v>0</v>
      </c>
      <c r="L61" s="197">
        <v>0</v>
      </c>
      <c r="M61" s="205">
        <f t="shared" si="1"/>
        <v>0.7466666666666667</v>
      </c>
      <c r="N61" s="2" t="s">
        <v>177</v>
      </c>
    </row>
    <row r="62" spans="1:14" ht="13.5" thickBot="1">
      <c r="A62" s="1" t="s">
        <v>64</v>
      </c>
      <c r="B62" s="199" t="s">
        <v>46</v>
      </c>
      <c r="C62" s="200">
        <v>41994</v>
      </c>
      <c r="D62" s="202" t="s">
        <v>166</v>
      </c>
      <c r="E62" s="199">
        <v>100</v>
      </c>
      <c r="F62" s="202">
        <v>100</v>
      </c>
      <c r="G62" s="199">
        <v>80</v>
      </c>
      <c r="H62" s="202">
        <v>80</v>
      </c>
      <c r="I62" s="199">
        <v>100</v>
      </c>
      <c r="J62" s="202">
        <v>100</v>
      </c>
      <c r="K62" s="199">
        <v>1</v>
      </c>
      <c r="L62" s="199">
        <v>3</v>
      </c>
      <c r="M62" s="206">
        <f t="shared" si="1"/>
        <v>1</v>
      </c>
      <c r="N62" s="18" t="s">
        <v>181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21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24</v>
      </c>
      <c r="J3" s="84" t="s">
        <v>25</v>
      </c>
    </row>
    <row r="4" spans="3:10" ht="12.75">
      <c r="C4" s="83" t="s">
        <v>49</v>
      </c>
      <c r="D4" s="84" t="s">
        <v>25</v>
      </c>
      <c r="I4" s="83" t="s">
        <v>27</v>
      </c>
      <c r="J4" s="84" t="s">
        <v>25</v>
      </c>
    </row>
    <row r="5" spans="3:10" ht="12.75">
      <c r="C5" s="83" t="s">
        <v>51</v>
      </c>
      <c r="D5" s="84" t="s">
        <v>23</v>
      </c>
      <c r="I5" s="83" t="s">
        <v>164</v>
      </c>
      <c r="J5" s="84" t="s">
        <v>25</v>
      </c>
    </row>
    <row r="6" spans="3:10" ht="12.75">
      <c r="C6" s="83" t="s">
        <v>53</v>
      </c>
      <c r="D6" s="84" t="s">
        <v>23</v>
      </c>
      <c r="I6" s="83" t="s">
        <v>165</v>
      </c>
      <c r="J6" s="84" t="s">
        <v>23</v>
      </c>
    </row>
    <row r="7" spans="3:10" ht="12.75">
      <c r="C7" s="83" t="s">
        <v>55</v>
      </c>
      <c r="D7" s="84" t="s">
        <v>23</v>
      </c>
      <c r="I7" s="83" t="s">
        <v>30</v>
      </c>
      <c r="J7" s="84" t="s">
        <v>30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55</v>
      </c>
      <c r="D14" s="102">
        <v>100</v>
      </c>
      <c r="E14" s="103">
        <v>86</v>
      </c>
      <c r="F14" s="104"/>
      <c r="G14" s="105">
        <v>80</v>
      </c>
      <c r="H14" s="106">
        <v>80</v>
      </c>
      <c r="I14" s="107" t="s">
        <v>164</v>
      </c>
      <c r="J14" s="108" t="s">
        <v>0</v>
      </c>
    </row>
    <row r="15" spans="2:10" ht="17.25" customHeight="1">
      <c r="B15" s="109" t="s">
        <v>1</v>
      </c>
      <c r="C15" s="110" t="s">
        <v>51</v>
      </c>
      <c r="D15" s="111">
        <v>50</v>
      </c>
      <c r="E15" s="112"/>
      <c r="F15" s="113"/>
      <c r="G15" s="114"/>
      <c r="H15" s="115">
        <v>40</v>
      </c>
      <c r="I15" s="116" t="s">
        <v>27</v>
      </c>
      <c r="J15" s="117" t="s">
        <v>1</v>
      </c>
    </row>
    <row r="16" spans="2:10" ht="17.25" customHeight="1">
      <c r="B16" s="118"/>
      <c r="C16" s="119" t="s">
        <v>53</v>
      </c>
      <c r="D16" s="120">
        <v>50</v>
      </c>
      <c r="E16" s="121"/>
      <c r="F16" s="113"/>
      <c r="G16" s="122"/>
      <c r="H16" s="123">
        <v>50</v>
      </c>
      <c r="I16" s="124" t="s">
        <v>165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77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53</v>
      </c>
      <c r="D18" s="133">
        <v>40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36</v>
      </c>
      <c r="C19" s="119" t="s">
        <v>51</v>
      </c>
      <c r="D19" s="138">
        <v>40</v>
      </c>
      <c r="E19" s="139"/>
      <c r="F19" s="135"/>
      <c r="G19" s="140"/>
      <c r="H19" s="123">
        <v>30</v>
      </c>
      <c r="I19" s="124" t="s">
        <v>164</v>
      </c>
      <c r="J19" s="141" t="s">
        <v>37</v>
      </c>
    </row>
    <row r="20" spans="2:10" ht="17.25" customHeight="1">
      <c r="B20" s="137" t="s">
        <v>38</v>
      </c>
      <c r="C20" s="119" t="s">
        <v>55</v>
      </c>
      <c r="D20" s="138">
        <v>40</v>
      </c>
      <c r="E20" s="139">
        <v>118</v>
      </c>
      <c r="F20" s="135"/>
      <c r="G20" s="140">
        <v>100</v>
      </c>
      <c r="H20" s="123">
        <v>40</v>
      </c>
      <c r="I20" s="124" t="s">
        <v>165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118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45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21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65</v>
      </c>
      <c r="D2" s="82"/>
      <c r="I2" s="81" t="s">
        <v>46</v>
      </c>
      <c r="J2" s="82"/>
    </row>
    <row r="3" spans="3:10" ht="12.75">
      <c r="C3" s="83" t="s">
        <v>169</v>
      </c>
      <c r="D3" s="84" t="s">
        <v>25</v>
      </c>
      <c r="F3" s="85"/>
      <c r="G3" s="85"/>
      <c r="I3" s="83" t="s">
        <v>48</v>
      </c>
      <c r="J3" s="84" t="s">
        <v>23</v>
      </c>
    </row>
    <row r="4" spans="3:10" ht="12.75">
      <c r="C4" s="83" t="s">
        <v>69</v>
      </c>
      <c r="D4" s="84" t="s">
        <v>23</v>
      </c>
      <c r="I4" s="83" t="s">
        <v>50</v>
      </c>
      <c r="J4" s="84" t="s">
        <v>23</v>
      </c>
    </row>
    <row r="5" spans="3:10" ht="12.75">
      <c r="C5" s="83" t="s">
        <v>71</v>
      </c>
      <c r="D5" s="84" t="s">
        <v>25</v>
      </c>
      <c r="I5" s="83" t="s">
        <v>52</v>
      </c>
      <c r="J5" s="84" t="s">
        <v>25</v>
      </c>
    </row>
    <row r="6" spans="3:10" ht="12.75">
      <c r="C6" s="83" t="s">
        <v>73</v>
      </c>
      <c r="D6" s="84" t="s">
        <v>25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65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73</v>
      </c>
      <c r="D14" s="102">
        <v>80</v>
      </c>
      <c r="E14" s="103">
        <v>80</v>
      </c>
      <c r="F14" s="104"/>
      <c r="G14" s="105">
        <v>79</v>
      </c>
      <c r="H14" s="106">
        <v>80</v>
      </c>
      <c r="I14" s="107" t="s">
        <v>54</v>
      </c>
      <c r="J14" s="108" t="s">
        <v>0</v>
      </c>
    </row>
    <row r="15" spans="2:10" ht="17.25" customHeight="1">
      <c r="B15" s="109" t="s">
        <v>1</v>
      </c>
      <c r="C15" s="110" t="s">
        <v>169</v>
      </c>
      <c r="D15" s="111">
        <v>40</v>
      </c>
      <c r="E15" s="112"/>
      <c r="F15" s="113"/>
      <c r="G15" s="114"/>
      <c r="H15" s="115">
        <v>40</v>
      </c>
      <c r="I15" s="116" t="s">
        <v>56</v>
      </c>
      <c r="J15" s="117" t="s">
        <v>1</v>
      </c>
    </row>
    <row r="16" spans="2:10" ht="17.25" customHeight="1">
      <c r="B16" s="118"/>
      <c r="C16" s="119" t="s">
        <v>69</v>
      </c>
      <c r="D16" s="120">
        <v>50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69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73</v>
      </c>
      <c r="D18" s="133">
        <v>30</v>
      </c>
      <c r="E18" s="134">
        <v>33</v>
      </c>
      <c r="F18" s="135"/>
      <c r="G18" s="136">
        <v>31</v>
      </c>
      <c r="H18" s="115">
        <v>40</v>
      </c>
      <c r="I18" s="116" t="s">
        <v>50</v>
      </c>
      <c r="J18" s="117" t="s">
        <v>2</v>
      </c>
    </row>
    <row r="19" spans="2:10" ht="17.25" customHeight="1">
      <c r="B19" s="137" t="s">
        <v>37</v>
      </c>
      <c r="C19" s="119" t="s">
        <v>169</v>
      </c>
      <c r="D19" s="138">
        <v>30</v>
      </c>
      <c r="E19" s="139">
        <v>58</v>
      </c>
      <c r="F19" s="135"/>
      <c r="G19" s="140">
        <v>76</v>
      </c>
      <c r="H19" s="123">
        <v>30</v>
      </c>
      <c r="I19" s="124" t="s">
        <v>56</v>
      </c>
      <c r="J19" s="141" t="s">
        <v>36</v>
      </c>
    </row>
    <row r="20" spans="2:10" ht="17.25" customHeight="1">
      <c r="B20" s="137" t="s">
        <v>62</v>
      </c>
      <c r="C20" s="119" t="s">
        <v>69</v>
      </c>
      <c r="D20" s="138">
        <v>40</v>
      </c>
      <c r="E20" s="139">
        <v>72</v>
      </c>
      <c r="F20" s="135"/>
      <c r="G20" s="140">
        <v>100</v>
      </c>
      <c r="H20" s="123">
        <v>30</v>
      </c>
      <c r="I20" s="124" t="s">
        <v>54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100</v>
      </c>
      <c r="E21" s="145">
        <v>72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65</v>
      </c>
      <c r="D23" s="149" t="s">
        <v>41</v>
      </c>
      <c r="E23" s="150">
        <v>2</v>
      </c>
      <c r="F23" s="150"/>
      <c r="G23" s="150">
        <v>1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45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47</v>
      </c>
      <c r="J3" s="84" t="s">
        <v>23</v>
      </c>
    </row>
    <row r="4" spans="3:10" ht="12.75">
      <c r="C4" s="83" t="s">
        <v>26</v>
      </c>
      <c r="D4" s="84" t="s">
        <v>23</v>
      </c>
      <c r="I4" s="83" t="s">
        <v>49</v>
      </c>
      <c r="J4" s="84" t="s">
        <v>25</v>
      </c>
    </row>
    <row r="5" spans="3:10" ht="12.75">
      <c r="C5" s="83" t="s">
        <v>28</v>
      </c>
      <c r="D5" s="84" t="s">
        <v>23</v>
      </c>
      <c r="I5" s="83" t="s">
        <v>51</v>
      </c>
      <c r="J5" s="84" t="s">
        <v>23</v>
      </c>
    </row>
    <row r="6" spans="3:10" ht="12.75">
      <c r="C6" s="83" t="s">
        <v>30</v>
      </c>
      <c r="D6" s="84" t="s">
        <v>30</v>
      </c>
      <c r="I6" s="83" t="s">
        <v>53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55</v>
      </c>
      <c r="J7" s="84" t="s">
        <v>23</v>
      </c>
    </row>
    <row r="8" spans="3:10" ht="12.75">
      <c r="C8" s="83" t="s">
        <v>30</v>
      </c>
      <c r="D8" s="84" t="s">
        <v>30</v>
      </c>
      <c r="I8" s="83" t="s">
        <v>57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45</v>
      </c>
      <c r="J13" s="99"/>
    </row>
    <row r="14" spans="2:10" ht="17.25" customHeight="1" thickBot="1">
      <c r="B14" s="100" t="s">
        <v>0</v>
      </c>
      <c r="C14" s="101" t="s">
        <v>26</v>
      </c>
      <c r="D14" s="102">
        <v>100</v>
      </c>
      <c r="E14" s="103">
        <v>87</v>
      </c>
      <c r="F14" s="104"/>
      <c r="G14" s="105">
        <v>100</v>
      </c>
      <c r="H14" s="106">
        <v>100</v>
      </c>
      <c r="I14" s="107" t="s">
        <v>47</v>
      </c>
      <c r="J14" s="108" t="s">
        <v>0</v>
      </c>
    </row>
    <row r="15" spans="2:10" ht="17.25" customHeight="1">
      <c r="B15" s="109" t="s">
        <v>1</v>
      </c>
      <c r="C15" s="110" t="s">
        <v>28</v>
      </c>
      <c r="D15" s="111">
        <v>50</v>
      </c>
      <c r="E15" s="112"/>
      <c r="F15" s="113"/>
      <c r="G15" s="114"/>
      <c r="H15" s="115">
        <v>40</v>
      </c>
      <c r="I15" s="116" t="s">
        <v>49</v>
      </c>
      <c r="J15" s="117" t="s">
        <v>1</v>
      </c>
    </row>
    <row r="16" spans="2:10" ht="17.25" customHeight="1">
      <c r="B16" s="118"/>
      <c r="C16" s="119" t="s">
        <v>22</v>
      </c>
      <c r="D16" s="120">
        <v>50</v>
      </c>
      <c r="E16" s="121"/>
      <c r="F16" s="113"/>
      <c r="G16" s="122"/>
      <c r="H16" s="123">
        <v>50</v>
      </c>
      <c r="I16" s="124" t="s">
        <v>55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82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40</v>
      </c>
      <c r="I18" s="116" t="s">
        <v>47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55</v>
      </c>
      <c r="J19" s="141" t="s">
        <v>36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47</v>
      </c>
      <c r="F20" s="135"/>
      <c r="G20" s="140">
        <v>110</v>
      </c>
      <c r="H20" s="123">
        <v>30</v>
      </c>
      <c r="I20" s="124" t="s">
        <v>49</v>
      </c>
      <c r="J20" s="141" t="s">
        <v>38</v>
      </c>
    </row>
    <row r="21" spans="2:10" ht="17.25" customHeight="1" thickBot="1">
      <c r="B21" s="142"/>
      <c r="C21" s="143" t="s">
        <v>40</v>
      </c>
      <c r="D21" s="144">
        <v>120</v>
      </c>
      <c r="E21" s="145">
        <v>47</v>
      </c>
      <c r="F21" s="104"/>
      <c r="G21" s="146">
        <v>110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20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45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46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48</v>
      </c>
      <c r="J3" s="84" t="s">
        <v>23</v>
      </c>
    </row>
    <row r="4" spans="3:10" ht="12.75">
      <c r="C4" s="83" t="s">
        <v>68</v>
      </c>
      <c r="D4" s="84" t="s">
        <v>25</v>
      </c>
      <c r="I4" s="83" t="s">
        <v>50</v>
      </c>
      <c r="J4" s="84" t="s">
        <v>23</v>
      </c>
    </row>
    <row r="5" spans="3:10" ht="12.75">
      <c r="C5" s="83" t="s">
        <v>70</v>
      </c>
      <c r="D5" s="84" t="s">
        <v>23</v>
      </c>
      <c r="I5" s="83" t="s">
        <v>52</v>
      </c>
      <c r="J5" s="84" t="s">
        <v>25</v>
      </c>
    </row>
    <row r="6" spans="3:10" ht="12.75">
      <c r="C6" s="83" t="s">
        <v>72</v>
      </c>
      <c r="D6" s="84" t="s">
        <v>23</v>
      </c>
      <c r="I6" s="83" t="s">
        <v>54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56</v>
      </c>
      <c r="J7" s="84" t="s">
        <v>25</v>
      </c>
    </row>
    <row r="8" spans="3:10" ht="12.75">
      <c r="C8" s="83" t="s">
        <v>30</v>
      </c>
      <c r="D8" s="84" t="s">
        <v>30</v>
      </c>
      <c r="I8" s="83" t="s">
        <v>58</v>
      </c>
      <c r="J8" s="84" t="s">
        <v>25</v>
      </c>
    </row>
    <row r="9" spans="3:10" ht="12.75">
      <c r="C9" s="83" t="s">
        <v>30</v>
      </c>
      <c r="D9" s="84" t="s">
        <v>30</v>
      </c>
      <c r="I9" s="83" t="s">
        <v>59</v>
      </c>
      <c r="J9" s="84" t="s">
        <v>25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60</v>
      </c>
      <c r="J10" s="84" t="s">
        <v>25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61</v>
      </c>
      <c r="J11" s="89" t="s">
        <v>25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46</v>
      </c>
      <c r="J13" s="99"/>
    </row>
    <row r="14" spans="2:10" ht="17.25" customHeight="1" thickBot="1">
      <c r="B14" s="100" t="s">
        <v>0</v>
      </c>
      <c r="C14" s="101" t="s">
        <v>70</v>
      </c>
      <c r="D14" s="102">
        <v>100</v>
      </c>
      <c r="E14" s="103">
        <v>100</v>
      </c>
      <c r="F14" s="104"/>
      <c r="G14" s="105">
        <v>71</v>
      </c>
      <c r="H14" s="106">
        <v>80</v>
      </c>
      <c r="I14" s="107" t="s">
        <v>56</v>
      </c>
      <c r="J14" s="108" t="s">
        <v>0</v>
      </c>
    </row>
    <row r="15" spans="2:10" ht="17.25" customHeight="1">
      <c r="B15" s="109" t="s">
        <v>1</v>
      </c>
      <c r="C15" s="110" t="s">
        <v>68</v>
      </c>
      <c r="D15" s="111">
        <v>40</v>
      </c>
      <c r="E15" s="112"/>
      <c r="F15" s="113"/>
      <c r="G15" s="114"/>
      <c r="H15" s="115">
        <v>40</v>
      </c>
      <c r="I15" s="116" t="s">
        <v>54</v>
      </c>
      <c r="J15" s="117" t="s">
        <v>1</v>
      </c>
    </row>
    <row r="16" spans="2:10" ht="17.25" customHeight="1">
      <c r="B16" s="118"/>
      <c r="C16" s="119" t="s">
        <v>66</v>
      </c>
      <c r="D16" s="120">
        <v>40</v>
      </c>
      <c r="E16" s="121"/>
      <c r="F16" s="113"/>
      <c r="G16" s="122"/>
      <c r="H16" s="123">
        <v>50</v>
      </c>
      <c r="I16" s="124" t="s">
        <v>50</v>
      </c>
      <c r="J16" s="125"/>
    </row>
    <row r="17" spans="2:10" ht="17.25" customHeight="1" thickBot="1">
      <c r="B17" s="118"/>
      <c r="C17" s="126" t="s">
        <v>35</v>
      </c>
      <c r="D17" s="127">
        <v>80</v>
      </c>
      <c r="E17" s="128">
        <v>80</v>
      </c>
      <c r="F17" s="104"/>
      <c r="G17" s="129">
        <v>47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68</v>
      </c>
      <c r="D18" s="133">
        <v>30</v>
      </c>
      <c r="E18" s="134"/>
      <c r="F18" s="135"/>
      <c r="G18" s="136"/>
      <c r="H18" s="115">
        <v>30</v>
      </c>
      <c r="I18" s="116" t="s">
        <v>56</v>
      </c>
      <c r="J18" s="117" t="s">
        <v>2</v>
      </c>
    </row>
    <row r="19" spans="2:10" ht="17.25" customHeight="1">
      <c r="B19" s="137" t="s">
        <v>37</v>
      </c>
      <c r="C19" s="119" t="s">
        <v>66</v>
      </c>
      <c r="D19" s="138">
        <v>30</v>
      </c>
      <c r="E19" s="139"/>
      <c r="F19" s="135"/>
      <c r="G19" s="140"/>
      <c r="H19" s="123">
        <v>40</v>
      </c>
      <c r="I19" s="124" t="s">
        <v>50</v>
      </c>
      <c r="J19" s="141" t="s">
        <v>37</v>
      </c>
    </row>
    <row r="20" spans="2:10" ht="17.25" customHeight="1">
      <c r="B20" s="137" t="s">
        <v>62</v>
      </c>
      <c r="C20" s="119" t="s">
        <v>70</v>
      </c>
      <c r="D20" s="138">
        <v>40</v>
      </c>
      <c r="E20" s="139">
        <v>100</v>
      </c>
      <c r="F20" s="135"/>
      <c r="G20" s="140">
        <v>60</v>
      </c>
      <c r="H20" s="123">
        <v>30</v>
      </c>
      <c r="I20" s="124" t="s">
        <v>54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100</v>
      </c>
      <c r="E21" s="145">
        <v>100</v>
      </c>
      <c r="F21" s="104"/>
      <c r="G21" s="146">
        <v>60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64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46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65</v>
      </c>
      <c r="D2" s="82"/>
      <c r="I2" s="81" t="s">
        <v>21</v>
      </c>
      <c r="J2" s="82"/>
    </row>
    <row r="3" spans="3:10" ht="12.75">
      <c r="C3" s="83" t="s">
        <v>169</v>
      </c>
      <c r="D3" s="84" t="s">
        <v>25</v>
      </c>
      <c r="F3" s="85"/>
      <c r="G3" s="85"/>
      <c r="I3" s="83" t="s">
        <v>24</v>
      </c>
      <c r="J3" s="84" t="s">
        <v>25</v>
      </c>
    </row>
    <row r="4" spans="3:10" ht="12.75">
      <c r="C4" s="83" t="s">
        <v>69</v>
      </c>
      <c r="D4" s="84" t="s">
        <v>23</v>
      </c>
      <c r="I4" s="83" t="s">
        <v>27</v>
      </c>
      <c r="J4" s="84" t="s">
        <v>25</v>
      </c>
    </row>
    <row r="5" spans="3:10" ht="12.75">
      <c r="C5" s="83" t="s">
        <v>71</v>
      </c>
      <c r="D5" s="84" t="s">
        <v>25</v>
      </c>
      <c r="I5" s="83" t="s">
        <v>164</v>
      </c>
      <c r="J5" s="84" t="s">
        <v>25</v>
      </c>
    </row>
    <row r="6" spans="3:10" ht="12.75">
      <c r="C6" s="83" t="s">
        <v>73</v>
      </c>
      <c r="D6" s="84" t="s">
        <v>25</v>
      </c>
      <c r="I6" s="83" t="s">
        <v>165</v>
      </c>
      <c r="J6" s="84" t="s">
        <v>23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166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153">
        <v>41994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21</v>
      </c>
      <c r="J13" s="99"/>
    </row>
    <row r="14" spans="2:10" ht="17.25" customHeight="1" thickBot="1">
      <c r="B14" s="100" t="s">
        <v>0</v>
      </c>
      <c r="C14" s="101" t="s">
        <v>69</v>
      </c>
      <c r="D14" s="102">
        <v>100</v>
      </c>
      <c r="E14" s="103">
        <v>100</v>
      </c>
      <c r="F14" s="104"/>
      <c r="G14" s="105">
        <v>40</v>
      </c>
      <c r="H14" s="106">
        <v>80</v>
      </c>
      <c r="I14" s="107" t="s">
        <v>164</v>
      </c>
      <c r="J14" s="108" t="s">
        <v>0</v>
      </c>
    </row>
    <row r="15" spans="2:10" ht="17.25" customHeight="1">
      <c r="B15" s="109" t="s">
        <v>1</v>
      </c>
      <c r="C15" s="110" t="s">
        <v>71</v>
      </c>
      <c r="D15" s="111">
        <v>40</v>
      </c>
      <c r="E15" s="112"/>
      <c r="F15" s="113"/>
      <c r="G15" s="114"/>
      <c r="H15" s="115">
        <v>40</v>
      </c>
      <c r="I15" s="116" t="s">
        <v>27</v>
      </c>
      <c r="J15" s="117" t="s">
        <v>1</v>
      </c>
    </row>
    <row r="16" spans="2:10" ht="17.25" customHeight="1">
      <c r="B16" s="118"/>
      <c r="C16" s="119" t="s">
        <v>169</v>
      </c>
      <c r="D16" s="120">
        <v>40</v>
      </c>
      <c r="E16" s="121"/>
      <c r="F16" s="113"/>
      <c r="G16" s="122"/>
      <c r="H16" s="123">
        <v>50</v>
      </c>
      <c r="I16" s="124" t="s">
        <v>165</v>
      </c>
      <c r="J16" s="125"/>
    </row>
    <row r="17" spans="2:10" ht="17.25" customHeight="1" thickBot="1">
      <c r="B17" s="118"/>
      <c r="C17" s="126" t="s">
        <v>35</v>
      </c>
      <c r="D17" s="127">
        <v>80</v>
      </c>
      <c r="E17" s="128">
        <v>40</v>
      </c>
      <c r="F17" s="104"/>
      <c r="G17" s="129">
        <v>90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169</v>
      </c>
      <c r="D18" s="133">
        <v>30</v>
      </c>
      <c r="E18" s="134"/>
      <c r="F18" s="135"/>
      <c r="G18" s="136"/>
      <c r="H18" s="115">
        <v>30</v>
      </c>
      <c r="I18" s="116" t="s">
        <v>27</v>
      </c>
      <c r="J18" s="117" t="s">
        <v>2</v>
      </c>
    </row>
    <row r="19" spans="2:10" ht="17.25" customHeight="1">
      <c r="B19" s="137" t="s">
        <v>37</v>
      </c>
      <c r="C19" s="119" t="s">
        <v>71</v>
      </c>
      <c r="D19" s="138">
        <v>30</v>
      </c>
      <c r="E19" s="139"/>
      <c r="F19" s="135"/>
      <c r="G19" s="140"/>
      <c r="H19" s="123">
        <v>40</v>
      </c>
      <c r="I19" s="124" t="s">
        <v>165</v>
      </c>
      <c r="J19" s="141" t="s">
        <v>37</v>
      </c>
    </row>
    <row r="20" spans="2:10" ht="17.25" customHeight="1">
      <c r="B20" s="137" t="s">
        <v>62</v>
      </c>
      <c r="C20" s="119" t="s">
        <v>69</v>
      </c>
      <c r="D20" s="138">
        <v>40</v>
      </c>
      <c r="E20" s="139">
        <v>99</v>
      </c>
      <c r="F20" s="135"/>
      <c r="G20" s="140">
        <v>100</v>
      </c>
      <c r="H20" s="123">
        <v>30</v>
      </c>
      <c r="I20" s="124" t="s">
        <v>164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100</v>
      </c>
      <c r="E21" s="145">
        <v>99</v>
      </c>
      <c r="F21" s="104"/>
      <c r="G21" s="146">
        <v>100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54" customFormat="1" ht="15.75">
      <c r="C23" s="149" t="s">
        <v>65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21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X67"/>
  <sheetViews>
    <sheetView zoomScalePageLayoutView="0" workbookViewId="0" topLeftCell="A36">
      <selection activeCell="A44" sqref="A44"/>
    </sheetView>
  </sheetViews>
  <sheetFormatPr defaultColWidth="9.140625" defaultRowHeight="12.75"/>
  <cols>
    <col min="1" max="2" width="9.28125" style="14" customWidth="1"/>
    <col min="3" max="4" width="24.28125" style="14" customWidth="1"/>
    <col min="5" max="5" width="2.7109375" style="158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  <col min="17" max="17" width="3.57421875" style="0" customWidth="1"/>
    <col min="18" max="19" width="7.8515625" style="0" customWidth="1"/>
    <col min="20" max="20" width="3.57421875" style="0" customWidth="1"/>
    <col min="21" max="22" width="7.8515625" style="0" customWidth="1"/>
    <col min="23" max="23" width="3.57421875" style="0" customWidth="1"/>
    <col min="24" max="25" width="11.421875" style="0" customWidth="1"/>
    <col min="26" max="26" width="24.00390625" style="0" customWidth="1"/>
    <col min="27" max="33" width="2.57421875" style="0" customWidth="1"/>
    <col min="34" max="34" width="3.140625" style="0" customWidth="1"/>
    <col min="35" max="35" width="4.00390625" style="0" customWidth="1"/>
    <col min="36" max="38" width="3.00390625" style="0" customWidth="1"/>
    <col min="39" max="39" width="4.00390625" style="0" customWidth="1"/>
    <col min="40" max="42" width="3.140625" style="0" customWidth="1"/>
    <col min="43" max="43" width="4.00390625" style="0" customWidth="1"/>
    <col min="44" max="46" width="3.00390625" style="0" customWidth="1"/>
    <col min="47" max="47" width="4.00390625" style="0" customWidth="1"/>
    <col min="48" max="50" width="2.8515625" style="0" customWidth="1"/>
    <col min="51" max="55" width="4.00390625" style="0" customWidth="1"/>
    <col min="56" max="16384" width="11.421875" style="0" customWidth="1"/>
  </cols>
  <sheetData>
    <row r="1" spans="1:22" ht="18">
      <c r="A1" s="155" t="s">
        <v>87</v>
      </c>
      <c r="B1" s="156"/>
      <c r="C1" s="156"/>
      <c r="D1" s="157"/>
      <c r="F1" s="216" t="s">
        <v>88</v>
      </c>
      <c r="G1" s="217"/>
      <c r="H1" s="159"/>
      <c r="I1" s="216" t="s">
        <v>89</v>
      </c>
      <c r="J1" s="217"/>
      <c r="K1" s="159"/>
      <c r="L1" s="216" t="s">
        <v>90</v>
      </c>
      <c r="M1" s="217"/>
      <c r="N1" s="159"/>
      <c r="O1" s="216" t="s">
        <v>91</v>
      </c>
      <c r="P1" s="217"/>
      <c r="Q1" s="159"/>
      <c r="R1" s="216" t="s">
        <v>92</v>
      </c>
      <c r="S1" s="217"/>
      <c r="T1" s="159"/>
      <c r="U1" s="216" t="s">
        <v>93</v>
      </c>
      <c r="V1" s="217"/>
    </row>
    <row r="2" spans="1:22" ht="18">
      <c r="A2" s="214" t="s">
        <v>94</v>
      </c>
      <c r="B2" s="214"/>
      <c r="C2" s="214"/>
      <c r="D2" s="214"/>
      <c r="F2" s="218"/>
      <c r="G2" s="219"/>
      <c r="H2" s="159"/>
      <c r="I2" s="218"/>
      <c r="J2" s="219"/>
      <c r="K2" s="159"/>
      <c r="L2" s="218"/>
      <c r="M2" s="219"/>
      <c r="N2" s="159"/>
      <c r="O2" s="218"/>
      <c r="P2" s="219"/>
      <c r="Q2" s="159"/>
      <c r="R2" s="218"/>
      <c r="S2" s="219"/>
      <c r="T2" s="159"/>
      <c r="U2" s="218"/>
      <c r="V2" s="219"/>
    </row>
    <row r="3" spans="1:22" ht="18.75" thickBot="1">
      <c r="A3" s="214"/>
      <c r="B3" s="214"/>
      <c r="C3" s="214"/>
      <c r="D3" s="214"/>
      <c r="F3" s="215" t="s">
        <v>95</v>
      </c>
      <c r="G3" s="213"/>
      <c r="H3" s="160"/>
      <c r="I3" s="215" t="s">
        <v>95</v>
      </c>
      <c r="J3" s="213"/>
      <c r="K3" s="160"/>
      <c r="L3" s="212" t="s">
        <v>96</v>
      </c>
      <c r="M3" s="213"/>
      <c r="N3" s="161"/>
      <c r="O3" s="212" t="s">
        <v>96</v>
      </c>
      <c r="P3" s="213"/>
      <c r="Q3" s="161"/>
      <c r="R3" s="212" t="s">
        <v>96</v>
      </c>
      <c r="S3" s="213"/>
      <c r="T3" s="161"/>
      <c r="U3" s="212" t="s">
        <v>96</v>
      </c>
      <c r="V3" s="213"/>
    </row>
    <row r="4" spans="1:22" s="158" customFormat="1" ht="17.25" customHeight="1">
      <c r="A4" s="162" t="s">
        <v>33</v>
      </c>
      <c r="B4" s="14"/>
      <c r="C4" s="162" t="s">
        <v>97</v>
      </c>
      <c r="D4" s="162"/>
      <c r="E4" s="163"/>
      <c r="F4" s="164"/>
      <c r="G4" s="164"/>
      <c r="H4" s="164"/>
      <c r="I4" s="164"/>
      <c r="J4" s="164"/>
      <c r="K4" s="164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39.75" customHeight="1">
      <c r="A5" s="166">
        <v>1</v>
      </c>
      <c r="B5" s="166" t="s">
        <v>98</v>
      </c>
      <c r="C5" s="167" t="s">
        <v>162</v>
      </c>
      <c r="D5" s="168" t="s">
        <v>21</v>
      </c>
      <c r="E5" s="163"/>
      <c r="F5" s="169" t="s">
        <v>99</v>
      </c>
      <c r="G5" s="170"/>
      <c r="H5" s="171"/>
      <c r="I5" s="172" t="s">
        <v>100</v>
      </c>
      <c r="J5" s="173"/>
      <c r="K5" s="171"/>
      <c r="L5" s="174" t="s">
        <v>101</v>
      </c>
      <c r="M5" s="175"/>
      <c r="N5" s="176"/>
      <c r="O5" s="177" t="s">
        <v>102</v>
      </c>
      <c r="P5" s="178"/>
      <c r="Q5" s="176"/>
      <c r="R5" s="179" t="s">
        <v>103</v>
      </c>
      <c r="S5" s="180"/>
      <c r="T5" s="176"/>
      <c r="U5" s="174" t="s">
        <v>104</v>
      </c>
      <c r="V5" s="175"/>
    </row>
    <row r="6" spans="1:22" s="158" customFormat="1" ht="7.5" customHeight="1">
      <c r="A6" s="156"/>
      <c r="B6" s="156"/>
      <c r="C6" s="181"/>
      <c r="D6" s="181"/>
      <c r="E6" s="163"/>
      <c r="F6" s="157"/>
      <c r="G6" s="157"/>
      <c r="H6" s="157"/>
      <c r="I6" s="157"/>
      <c r="J6" s="157"/>
      <c r="K6" s="157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ht="39.75" customHeight="1">
      <c r="A7" s="166">
        <v>2</v>
      </c>
      <c r="B7" s="166" t="s">
        <v>105</v>
      </c>
      <c r="C7" s="183" t="s">
        <v>45</v>
      </c>
      <c r="D7" s="184" t="s">
        <v>46</v>
      </c>
      <c r="E7" s="164"/>
      <c r="K7" s="171"/>
      <c r="L7" s="174" t="s">
        <v>106</v>
      </c>
      <c r="M7" s="175"/>
      <c r="N7" s="176"/>
      <c r="O7" s="169" t="s">
        <v>107</v>
      </c>
      <c r="P7" s="170"/>
      <c r="Q7" s="171"/>
      <c r="R7" s="172" t="s">
        <v>108</v>
      </c>
      <c r="S7" s="173"/>
      <c r="T7" s="176"/>
      <c r="U7" s="176"/>
      <c r="V7" s="176"/>
    </row>
    <row r="8" spans="1:22" s="158" customFormat="1" ht="7.5" customHeight="1">
      <c r="A8" s="156"/>
      <c r="B8" s="156"/>
      <c r="C8" s="181"/>
      <c r="D8" s="181"/>
      <c r="E8" s="163"/>
      <c r="F8" s="157"/>
      <c r="G8" s="157"/>
      <c r="H8" s="157"/>
      <c r="I8" s="157"/>
      <c r="J8" s="157"/>
      <c r="K8" s="157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</row>
    <row r="9" spans="1:22" ht="39.75" customHeight="1">
      <c r="A9" s="166">
        <v>3</v>
      </c>
      <c r="B9" s="166" t="s">
        <v>109</v>
      </c>
      <c r="C9" s="185" t="s">
        <v>64</v>
      </c>
      <c r="D9" s="186" t="s">
        <v>163</v>
      </c>
      <c r="E9" s="164"/>
      <c r="F9" s="171"/>
      <c r="G9" s="171"/>
      <c r="H9" s="171"/>
      <c r="I9" s="171"/>
      <c r="J9" s="171"/>
      <c r="K9" s="171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39.75" customHeight="1">
      <c r="A10" s="166"/>
      <c r="B10" s="166"/>
      <c r="C10" s="166"/>
      <c r="D10" s="166"/>
      <c r="E10" s="164"/>
      <c r="F10" s="171"/>
      <c r="G10" s="171"/>
      <c r="H10" s="171"/>
      <c r="I10" s="13"/>
      <c r="J10" s="13"/>
      <c r="K10" s="171"/>
      <c r="L10" s="176"/>
      <c r="M10" s="176"/>
      <c r="N10" s="176"/>
      <c r="O10" s="176"/>
      <c r="P10" s="176"/>
      <c r="Q10" s="176"/>
      <c r="R10" s="176"/>
      <c r="S10" s="176"/>
      <c r="T10" s="176"/>
      <c r="U10" s="13"/>
      <c r="V10" s="13"/>
    </row>
    <row r="11" spans="1:22" ht="39.75" customHeight="1">
      <c r="A11" s="166">
        <v>4</v>
      </c>
      <c r="B11" s="166" t="s">
        <v>110</v>
      </c>
      <c r="C11" s="167" t="s">
        <v>162</v>
      </c>
      <c r="D11" s="186" t="s">
        <v>163</v>
      </c>
      <c r="E11" s="164"/>
      <c r="F11" s="172" t="s">
        <v>111</v>
      </c>
      <c r="G11" s="187"/>
      <c r="H11" s="171"/>
      <c r="I11" s="169" t="s">
        <v>112</v>
      </c>
      <c r="J11" s="188"/>
      <c r="K11" s="171"/>
      <c r="L11" s="180" t="s">
        <v>113</v>
      </c>
      <c r="M11" s="178"/>
      <c r="N11" s="176"/>
      <c r="O11" s="180" t="s">
        <v>114</v>
      </c>
      <c r="P11" s="178"/>
      <c r="Q11" s="176"/>
      <c r="R11" s="177" t="s">
        <v>115</v>
      </c>
      <c r="S11" s="175"/>
      <c r="T11" s="176"/>
      <c r="U11" s="179" t="s">
        <v>116</v>
      </c>
      <c r="V11" s="174"/>
    </row>
    <row r="12" spans="1:22" s="158" customFormat="1" ht="7.5" customHeight="1">
      <c r="A12" s="156"/>
      <c r="B12" s="156"/>
      <c r="C12" s="181"/>
      <c r="D12" s="181"/>
      <c r="E12" s="163"/>
      <c r="F12" s="189"/>
      <c r="G12" s="189"/>
      <c r="H12" s="157"/>
      <c r="I12" s="157"/>
      <c r="J12" s="157"/>
      <c r="K12" s="157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</row>
    <row r="13" spans="1:22" ht="39.75" customHeight="1">
      <c r="A13" s="166">
        <v>5</v>
      </c>
      <c r="B13" s="166" t="s">
        <v>117</v>
      </c>
      <c r="C13" s="183" t="s">
        <v>45</v>
      </c>
      <c r="D13" s="185" t="s">
        <v>64</v>
      </c>
      <c r="E13" s="164"/>
      <c r="H13" s="171"/>
      <c r="K13" s="171"/>
      <c r="L13" s="180" t="s">
        <v>118</v>
      </c>
      <c r="M13" s="178"/>
      <c r="N13" s="176"/>
      <c r="O13" s="176"/>
      <c r="P13" s="176"/>
      <c r="Q13" s="176"/>
      <c r="R13" s="169" t="s">
        <v>119</v>
      </c>
      <c r="S13" s="188"/>
      <c r="T13" s="176"/>
      <c r="U13" s="172" t="s">
        <v>120</v>
      </c>
      <c r="V13" s="187"/>
    </row>
    <row r="14" spans="1:22" s="158" customFormat="1" ht="7.5" customHeight="1">
      <c r="A14" s="156"/>
      <c r="B14" s="156"/>
      <c r="C14" s="181"/>
      <c r="D14" s="181"/>
      <c r="E14" s="163"/>
      <c r="F14" s="157"/>
      <c r="G14" s="157"/>
      <c r="H14" s="157"/>
      <c r="I14" s="157"/>
      <c r="J14" s="157"/>
      <c r="K14" s="157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</row>
    <row r="15" spans="1:22" ht="39.75" customHeight="1">
      <c r="A15" s="166">
        <v>6</v>
      </c>
      <c r="B15" s="166" t="s">
        <v>121</v>
      </c>
      <c r="C15" s="184" t="s">
        <v>46</v>
      </c>
      <c r="D15" s="168" t="s">
        <v>21</v>
      </c>
      <c r="E15" s="163"/>
      <c r="F15" s="13"/>
      <c r="G15" s="13"/>
      <c r="H15" s="171"/>
      <c r="I15" s="171"/>
      <c r="J15" s="171"/>
      <c r="K15" s="171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ht="39.75" customHeight="1">
      <c r="A16" s="166"/>
      <c r="B16" s="166"/>
      <c r="C16" s="166"/>
      <c r="D16" s="166"/>
      <c r="E16" s="164"/>
      <c r="F16" s="171"/>
      <c r="G16" s="171"/>
      <c r="H16" s="171"/>
      <c r="I16" s="171"/>
      <c r="J16" s="171"/>
      <c r="K16" s="171"/>
      <c r="L16" s="13"/>
      <c r="M16" s="13"/>
      <c r="N16" s="176"/>
      <c r="O16" s="13"/>
      <c r="P16" s="13"/>
      <c r="Q16" s="176"/>
      <c r="R16" s="176"/>
      <c r="S16" s="176"/>
      <c r="T16" s="176"/>
      <c r="U16" s="176"/>
      <c r="V16" s="176"/>
    </row>
    <row r="17" spans="1:22" s="190" customFormat="1" ht="39.75" customHeight="1">
      <c r="A17" s="166">
        <v>7</v>
      </c>
      <c r="B17" s="166" t="s">
        <v>122</v>
      </c>
      <c r="C17" s="167" t="s">
        <v>162</v>
      </c>
      <c r="D17" s="184" t="s">
        <v>46</v>
      </c>
      <c r="E17" s="165"/>
      <c r="F17" s="177" t="s">
        <v>123</v>
      </c>
      <c r="G17" s="180"/>
      <c r="H17" s="176"/>
      <c r="I17" s="174" t="s">
        <v>124</v>
      </c>
      <c r="J17" s="178"/>
      <c r="K17" s="176"/>
      <c r="L17" s="174" t="s">
        <v>125</v>
      </c>
      <c r="M17" s="178"/>
      <c r="N17" s="176"/>
      <c r="O17" s="179" t="s">
        <v>126</v>
      </c>
      <c r="P17" s="175"/>
      <c r="Q17" s="176"/>
      <c r="R17" s="179" t="s">
        <v>127</v>
      </c>
      <c r="S17" s="175"/>
      <c r="T17" s="176"/>
      <c r="U17" s="177" t="s">
        <v>128</v>
      </c>
      <c r="V17" s="180"/>
    </row>
    <row r="18" spans="1:22" s="158" customFormat="1" ht="7.5" customHeight="1">
      <c r="A18" s="156"/>
      <c r="B18" s="156"/>
      <c r="C18" s="181"/>
      <c r="D18" s="181"/>
      <c r="E18" s="163"/>
      <c r="F18" s="157"/>
      <c r="G18" s="157"/>
      <c r="H18" s="157"/>
      <c r="I18" s="157"/>
      <c r="J18" s="157"/>
      <c r="K18" s="157"/>
      <c r="L18" s="189"/>
      <c r="M18" s="189"/>
      <c r="N18" s="182"/>
      <c r="O18" s="182"/>
      <c r="P18" s="182"/>
      <c r="Q18" s="182"/>
      <c r="R18" s="182"/>
      <c r="S18" s="182"/>
      <c r="T18" s="182"/>
      <c r="U18" s="182"/>
      <c r="V18" s="182"/>
    </row>
    <row r="19" spans="1:50" ht="39.75" customHeight="1">
      <c r="A19" s="166">
        <v>8</v>
      </c>
      <c r="B19" s="166" t="s">
        <v>129</v>
      </c>
      <c r="C19" s="183" t="s">
        <v>45</v>
      </c>
      <c r="D19" s="186" t="s">
        <v>163</v>
      </c>
      <c r="E19" s="164"/>
      <c r="H19" s="171"/>
      <c r="K19" s="171"/>
      <c r="L19" s="187" t="s">
        <v>130</v>
      </c>
      <c r="M19" s="170"/>
      <c r="N19" s="176"/>
      <c r="O19" s="179" t="s">
        <v>131</v>
      </c>
      <c r="P19" s="175"/>
      <c r="Q19" s="176"/>
      <c r="R19" s="176"/>
      <c r="S19" s="176"/>
      <c r="T19" s="176"/>
      <c r="U19" s="169" t="s">
        <v>132</v>
      </c>
      <c r="V19" s="173"/>
      <c r="AU19" s="15"/>
      <c r="AV19" s="15"/>
      <c r="AW19" s="15"/>
      <c r="AX19" s="15"/>
    </row>
    <row r="20" spans="1:22" s="158" customFormat="1" ht="7.5" customHeight="1">
      <c r="A20" s="156"/>
      <c r="B20" s="156"/>
      <c r="C20" s="181"/>
      <c r="D20" s="181"/>
      <c r="E20" s="163"/>
      <c r="F20" s="157"/>
      <c r="G20" s="157"/>
      <c r="H20" s="157"/>
      <c r="I20" s="157"/>
      <c r="J20" s="157"/>
      <c r="K20" s="157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</row>
    <row r="21" spans="1:50" ht="39.75" customHeight="1">
      <c r="A21" s="166">
        <v>9</v>
      </c>
      <c r="B21" s="166" t="s">
        <v>133</v>
      </c>
      <c r="C21" s="185" t="s">
        <v>64</v>
      </c>
      <c r="D21" s="168" t="s">
        <v>21</v>
      </c>
      <c r="E21" s="163"/>
      <c r="F21" s="171"/>
      <c r="G21" s="171"/>
      <c r="H21" s="171"/>
      <c r="I21" s="171"/>
      <c r="J21" s="171"/>
      <c r="K21" s="171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AU21" s="15"/>
      <c r="AV21" s="15"/>
      <c r="AW21" s="15"/>
      <c r="AX21" s="15"/>
    </row>
    <row r="22" spans="1:50" ht="39.75" customHeight="1">
      <c r="A22" s="166"/>
      <c r="B22" s="166"/>
      <c r="C22" s="166"/>
      <c r="D22" s="166"/>
      <c r="E22" s="164"/>
      <c r="F22" s="171"/>
      <c r="G22" s="171"/>
      <c r="H22" s="171"/>
      <c r="I22" s="171"/>
      <c r="J22" s="171"/>
      <c r="K22" s="171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AU22" s="15"/>
      <c r="AV22" s="15"/>
      <c r="AW22" s="15"/>
      <c r="AX22" s="15"/>
    </row>
    <row r="23" spans="1:50" ht="39.75" customHeight="1">
      <c r="A23" s="166">
        <v>10</v>
      </c>
      <c r="B23" s="166" t="s">
        <v>134</v>
      </c>
      <c r="C23" s="167" t="s">
        <v>162</v>
      </c>
      <c r="D23" s="185" t="s">
        <v>64</v>
      </c>
      <c r="E23" s="164"/>
      <c r="F23" s="172" t="s">
        <v>135</v>
      </c>
      <c r="G23" s="170"/>
      <c r="H23" s="171"/>
      <c r="I23" s="188" t="s">
        <v>136</v>
      </c>
      <c r="J23" s="173"/>
      <c r="K23" s="171"/>
      <c r="L23" s="175" t="s">
        <v>137</v>
      </c>
      <c r="M23" s="180"/>
      <c r="N23" s="176"/>
      <c r="O23" s="177" t="s">
        <v>138</v>
      </c>
      <c r="P23" s="174"/>
      <c r="Q23" s="176"/>
      <c r="R23" s="177" t="s">
        <v>139</v>
      </c>
      <c r="S23" s="174"/>
      <c r="T23" s="176"/>
      <c r="U23" s="179" t="s">
        <v>140</v>
      </c>
      <c r="V23" s="178"/>
      <c r="AU23" s="15"/>
      <c r="AV23" s="15"/>
      <c r="AW23" s="15"/>
      <c r="AX23" s="15"/>
    </row>
    <row r="24" spans="1:22" s="158" customFormat="1" ht="7.5" customHeight="1">
      <c r="A24" s="156"/>
      <c r="B24" s="156"/>
      <c r="C24" s="181"/>
      <c r="D24" s="181"/>
      <c r="E24" s="163"/>
      <c r="F24" s="157"/>
      <c r="G24" s="157"/>
      <c r="H24" s="157"/>
      <c r="I24" s="157"/>
      <c r="J24" s="157"/>
      <c r="K24" s="157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</row>
    <row r="25" spans="1:50" ht="39.75" customHeight="1">
      <c r="A25" s="166">
        <v>11</v>
      </c>
      <c r="B25" s="166" t="s">
        <v>141</v>
      </c>
      <c r="C25" s="183" t="s">
        <v>45</v>
      </c>
      <c r="D25" s="168" t="s">
        <v>21</v>
      </c>
      <c r="E25" s="163"/>
      <c r="H25" s="171"/>
      <c r="K25" s="171"/>
      <c r="L25" s="188" t="s">
        <v>142</v>
      </c>
      <c r="M25" s="173"/>
      <c r="N25" s="176"/>
      <c r="O25" s="177" t="s">
        <v>143</v>
      </c>
      <c r="P25" s="174"/>
      <c r="Q25" s="176"/>
      <c r="R25" s="176"/>
      <c r="S25" s="176"/>
      <c r="T25" s="176"/>
      <c r="U25" s="172" t="s">
        <v>144</v>
      </c>
      <c r="V25" s="170"/>
      <c r="AU25" s="15"/>
      <c r="AV25" s="15"/>
      <c r="AW25" s="15"/>
      <c r="AX25" s="15"/>
    </row>
    <row r="26" spans="1:22" s="158" customFormat="1" ht="7.5" customHeight="1">
      <c r="A26" s="156"/>
      <c r="B26" s="156"/>
      <c r="C26" s="181"/>
      <c r="D26" s="181"/>
      <c r="E26" s="163"/>
      <c r="F26" s="157"/>
      <c r="G26" s="157"/>
      <c r="H26" s="157"/>
      <c r="I26" s="157"/>
      <c r="J26" s="157"/>
      <c r="K26" s="157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</row>
    <row r="27" spans="1:50" ht="39.75" customHeight="1">
      <c r="A27" s="166">
        <v>12</v>
      </c>
      <c r="B27" s="166" t="s">
        <v>145</v>
      </c>
      <c r="C27" s="186" t="s">
        <v>163</v>
      </c>
      <c r="D27" s="184" t="s">
        <v>46</v>
      </c>
      <c r="E27" s="164"/>
      <c r="F27" s="171"/>
      <c r="G27" s="171"/>
      <c r="H27" s="171"/>
      <c r="I27" s="171"/>
      <c r="J27" s="171"/>
      <c r="K27" s="171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AU27" s="15"/>
      <c r="AV27" s="15"/>
      <c r="AW27" s="15"/>
      <c r="AX27" s="15"/>
    </row>
    <row r="28" spans="1:50" ht="39.75" customHeight="1">
      <c r="A28" s="166"/>
      <c r="B28" s="166"/>
      <c r="C28" s="166"/>
      <c r="D28" s="166"/>
      <c r="E28" s="164"/>
      <c r="F28" s="171"/>
      <c r="G28" s="171"/>
      <c r="H28" s="171"/>
      <c r="I28" s="171"/>
      <c r="J28" s="171"/>
      <c r="K28" s="171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AU28" s="15"/>
      <c r="AV28" s="15"/>
      <c r="AW28" s="15"/>
      <c r="AX28" s="15"/>
    </row>
    <row r="29" spans="1:22" ht="39.75" customHeight="1">
      <c r="A29" s="166">
        <v>13</v>
      </c>
      <c r="B29" s="166" t="s">
        <v>146</v>
      </c>
      <c r="C29" s="167" t="s">
        <v>162</v>
      </c>
      <c r="D29" s="183" t="s">
        <v>45</v>
      </c>
      <c r="E29" s="164"/>
      <c r="F29" s="187" t="s">
        <v>147</v>
      </c>
      <c r="G29" s="173"/>
      <c r="H29" s="171"/>
      <c r="I29" s="188" t="s">
        <v>148</v>
      </c>
      <c r="J29" s="170"/>
      <c r="K29" s="171"/>
      <c r="L29" s="177" t="s">
        <v>149</v>
      </c>
      <c r="M29" s="179"/>
      <c r="N29" s="176"/>
      <c r="O29" s="174" t="s">
        <v>150</v>
      </c>
      <c r="P29" s="180"/>
      <c r="Q29" s="176"/>
      <c r="R29" s="175" t="s">
        <v>151</v>
      </c>
      <c r="S29" s="178"/>
      <c r="T29" s="176"/>
      <c r="U29" s="177" t="s">
        <v>152</v>
      </c>
      <c r="V29" s="179"/>
    </row>
    <row r="30" spans="1:22" s="158" customFormat="1" ht="7.5" customHeight="1">
      <c r="A30" s="156"/>
      <c r="B30" s="156"/>
      <c r="C30" s="181"/>
      <c r="D30" s="181"/>
      <c r="E30" s="163"/>
      <c r="F30" s="157"/>
      <c r="G30" s="157"/>
      <c r="H30" s="157"/>
      <c r="I30" s="157"/>
      <c r="J30" s="157"/>
      <c r="K30" s="157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</row>
    <row r="31" spans="1:22" ht="39.75" customHeight="1">
      <c r="A31" s="166">
        <v>14</v>
      </c>
      <c r="B31" s="166" t="s">
        <v>153</v>
      </c>
      <c r="C31" s="185" t="s">
        <v>64</v>
      </c>
      <c r="D31" s="184" t="s">
        <v>46</v>
      </c>
      <c r="E31" s="164"/>
      <c r="K31" s="171"/>
      <c r="L31" s="177" t="s">
        <v>154</v>
      </c>
      <c r="M31" s="179"/>
      <c r="N31" s="176"/>
      <c r="O31" s="187" t="s">
        <v>155</v>
      </c>
      <c r="P31" s="173"/>
      <c r="Q31" s="171"/>
      <c r="R31" s="188" t="s">
        <v>156</v>
      </c>
      <c r="S31" s="170"/>
      <c r="T31" s="176"/>
      <c r="U31" s="176"/>
      <c r="V31" s="176"/>
    </row>
    <row r="32" spans="1:22" s="158" customFormat="1" ht="7.5" customHeight="1">
      <c r="A32" s="156"/>
      <c r="B32" s="156"/>
      <c r="C32" s="181"/>
      <c r="D32" s="181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ht="39.75" customHeight="1">
      <c r="A33" s="166">
        <v>15</v>
      </c>
      <c r="B33" s="166" t="s">
        <v>157</v>
      </c>
      <c r="C33" s="186" t="s">
        <v>163</v>
      </c>
      <c r="D33" s="168" t="s">
        <v>21</v>
      </c>
      <c r="E33" s="163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 ht="13.5" thickBot="1"/>
    <row r="35" spans="1:22" ht="18">
      <c r="A35" s="155" t="s">
        <v>158</v>
      </c>
      <c r="B35" s="156"/>
      <c r="C35" s="156"/>
      <c r="D35" s="157"/>
      <c r="F35" s="216" t="s">
        <v>88</v>
      </c>
      <c r="G35" s="217"/>
      <c r="H35" s="159"/>
      <c r="I35" s="216" t="s">
        <v>89</v>
      </c>
      <c r="J35" s="217"/>
      <c r="K35" s="159"/>
      <c r="L35" s="216" t="s">
        <v>90</v>
      </c>
      <c r="M35" s="217"/>
      <c r="N35" s="159"/>
      <c r="O35" s="216" t="s">
        <v>91</v>
      </c>
      <c r="P35" s="217"/>
      <c r="Q35" s="159"/>
      <c r="R35" s="216" t="s">
        <v>92</v>
      </c>
      <c r="S35" s="217"/>
      <c r="T35" s="159"/>
      <c r="U35" s="216" t="s">
        <v>93</v>
      </c>
      <c r="V35" s="217"/>
    </row>
    <row r="36" spans="1:22" ht="18">
      <c r="A36" s="214" t="s">
        <v>159</v>
      </c>
      <c r="B36" s="214"/>
      <c r="C36" s="214"/>
      <c r="D36" s="214"/>
      <c r="F36" s="218"/>
      <c r="G36" s="219"/>
      <c r="H36" s="159"/>
      <c r="I36" s="218"/>
      <c r="J36" s="219"/>
      <c r="K36" s="159"/>
      <c r="L36" s="218"/>
      <c r="M36" s="219"/>
      <c r="N36" s="159"/>
      <c r="O36" s="218"/>
      <c r="P36" s="219"/>
      <c r="Q36" s="159"/>
      <c r="R36" s="218"/>
      <c r="S36" s="219"/>
      <c r="T36" s="159"/>
      <c r="U36" s="218"/>
      <c r="V36" s="219"/>
    </row>
    <row r="37" spans="1:22" ht="18.75" thickBot="1">
      <c r="A37" s="214"/>
      <c r="B37" s="214"/>
      <c r="C37" s="214"/>
      <c r="D37" s="214"/>
      <c r="F37" s="215" t="s">
        <v>95</v>
      </c>
      <c r="G37" s="213"/>
      <c r="H37" s="160"/>
      <c r="I37" s="215" t="s">
        <v>95</v>
      </c>
      <c r="J37" s="213"/>
      <c r="K37" s="160"/>
      <c r="L37" s="212" t="s">
        <v>96</v>
      </c>
      <c r="M37" s="213"/>
      <c r="N37" s="161"/>
      <c r="O37" s="212" t="s">
        <v>96</v>
      </c>
      <c r="P37" s="213"/>
      <c r="Q37" s="161"/>
      <c r="R37" s="212" t="s">
        <v>96</v>
      </c>
      <c r="S37" s="213"/>
      <c r="T37" s="161"/>
      <c r="U37" s="212" t="s">
        <v>96</v>
      </c>
      <c r="V37" s="213"/>
    </row>
    <row r="38" spans="1:22" s="158" customFormat="1" ht="17.25" customHeight="1">
      <c r="A38" s="162" t="s">
        <v>33</v>
      </c>
      <c r="B38" s="14"/>
      <c r="C38" s="162" t="s">
        <v>97</v>
      </c>
      <c r="D38" s="162"/>
      <c r="E38" s="163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39.75" customHeight="1">
      <c r="A39" s="166">
        <v>16</v>
      </c>
      <c r="B39" s="166" t="s">
        <v>98</v>
      </c>
      <c r="C39" s="167" t="s">
        <v>162</v>
      </c>
      <c r="D39" s="168" t="s">
        <v>21</v>
      </c>
      <c r="E39" s="163"/>
      <c r="F39" s="169" t="s">
        <v>99</v>
      </c>
      <c r="G39" s="170"/>
      <c r="H39" s="171"/>
      <c r="I39" s="172" t="s">
        <v>100</v>
      </c>
      <c r="J39" s="192"/>
      <c r="K39" s="171"/>
      <c r="L39" s="174" t="s">
        <v>101</v>
      </c>
      <c r="M39" s="175"/>
      <c r="N39" s="176"/>
      <c r="O39" s="177" t="s">
        <v>102</v>
      </c>
      <c r="P39" s="178"/>
      <c r="Q39" s="176"/>
      <c r="R39" s="179" t="s">
        <v>103</v>
      </c>
      <c r="S39" s="193"/>
      <c r="T39" s="176"/>
      <c r="U39" s="174" t="s">
        <v>104</v>
      </c>
      <c r="V39" s="175"/>
    </row>
    <row r="40" spans="1:22" s="158" customFormat="1" ht="7.5" customHeight="1">
      <c r="A40" s="156"/>
      <c r="B40" s="156"/>
      <c r="C40" s="181"/>
      <c r="D40" s="181"/>
      <c r="E40" s="163"/>
      <c r="F40" s="157"/>
      <c r="G40" s="157"/>
      <c r="H40" s="157"/>
      <c r="I40" s="157"/>
      <c r="J40" s="157"/>
      <c r="K40" s="157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</row>
    <row r="41" spans="1:22" ht="39.75" customHeight="1">
      <c r="A41" s="166">
        <f>A39+1</f>
        <v>17</v>
      </c>
      <c r="B41" s="166" t="s">
        <v>105</v>
      </c>
      <c r="C41" s="183" t="s">
        <v>45</v>
      </c>
      <c r="D41" s="194" t="s">
        <v>46</v>
      </c>
      <c r="E41" s="164"/>
      <c r="K41" s="171"/>
      <c r="L41" s="174" t="s">
        <v>106</v>
      </c>
      <c r="M41" s="175"/>
      <c r="N41" s="176"/>
      <c r="O41" s="169" t="s">
        <v>107</v>
      </c>
      <c r="P41" s="170"/>
      <c r="Q41" s="171"/>
      <c r="R41" s="172" t="s">
        <v>108</v>
      </c>
      <c r="S41" s="192"/>
      <c r="T41" s="176"/>
      <c r="U41" s="176"/>
      <c r="V41" s="176"/>
    </row>
    <row r="42" spans="1:22" s="158" customFormat="1" ht="7.5" customHeight="1">
      <c r="A42" s="156"/>
      <c r="B42" s="156"/>
      <c r="C42" s="181"/>
      <c r="D42" s="181"/>
      <c r="E42" s="163"/>
      <c r="F42" s="157"/>
      <c r="G42" s="157"/>
      <c r="H42" s="157"/>
      <c r="I42" s="157"/>
      <c r="J42" s="157"/>
      <c r="K42" s="157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</row>
    <row r="43" spans="1:22" ht="39.75" customHeight="1">
      <c r="A43" s="166">
        <f>A41+1</f>
        <v>18</v>
      </c>
      <c r="B43" s="166" t="s">
        <v>109</v>
      </c>
      <c r="C43" s="185" t="s">
        <v>64</v>
      </c>
      <c r="D43" s="186" t="s">
        <v>163</v>
      </c>
      <c r="E43" s="164"/>
      <c r="F43" s="171"/>
      <c r="G43" s="171"/>
      <c r="H43" s="171"/>
      <c r="I43" s="171"/>
      <c r="J43" s="171"/>
      <c r="K43" s="171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2" ht="39.75" customHeight="1">
      <c r="A44" s="166"/>
      <c r="B44" s="166"/>
      <c r="C44" s="166"/>
      <c r="D44" s="166"/>
      <c r="E44" s="164"/>
      <c r="F44" s="171"/>
      <c r="G44" s="171"/>
      <c r="H44" s="171"/>
      <c r="I44" s="13"/>
      <c r="J44" s="13"/>
      <c r="K44" s="171"/>
      <c r="L44" s="176"/>
      <c r="M44" s="176"/>
      <c r="N44" s="176"/>
      <c r="O44" s="176"/>
      <c r="P44" s="176"/>
      <c r="Q44" s="176"/>
      <c r="R44" s="176"/>
      <c r="S44" s="176"/>
      <c r="T44" s="176"/>
      <c r="U44" s="13"/>
      <c r="V44" s="13"/>
    </row>
    <row r="45" spans="1:22" ht="39.75" customHeight="1">
      <c r="A45" s="166">
        <f>A43+1</f>
        <v>19</v>
      </c>
      <c r="B45" s="166" t="s">
        <v>110</v>
      </c>
      <c r="C45" s="167" t="s">
        <v>162</v>
      </c>
      <c r="D45" s="186" t="s">
        <v>163</v>
      </c>
      <c r="E45" s="164"/>
      <c r="F45" s="172" t="s">
        <v>111</v>
      </c>
      <c r="G45" s="187"/>
      <c r="H45" s="171"/>
      <c r="I45" s="169" t="s">
        <v>112</v>
      </c>
      <c r="J45" s="188"/>
      <c r="K45" s="171"/>
      <c r="L45" s="193" t="s">
        <v>113</v>
      </c>
      <c r="M45" s="178"/>
      <c r="N45" s="176"/>
      <c r="O45" s="193" t="s">
        <v>114</v>
      </c>
      <c r="P45" s="178"/>
      <c r="Q45" s="176"/>
      <c r="R45" s="177" t="s">
        <v>115</v>
      </c>
      <c r="S45" s="175"/>
      <c r="T45" s="176"/>
      <c r="U45" s="179" t="s">
        <v>116</v>
      </c>
      <c r="V45" s="174"/>
    </row>
    <row r="46" spans="1:22" s="158" customFormat="1" ht="7.5" customHeight="1">
      <c r="A46" s="156"/>
      <c r="B46" s="156"/>
      <c r="C46" s="181"/>
      <c r="D46" s="181"/>
      <c r="E46" s="163"/>
      <c r="F46" s="189"/>
      <c r="G46" s="189"/>
      <c r="H46" s="157"/>
      <c r="I46" s="157"/>
      <c r="J46" s="157"/>
      <c r="K46" s="157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</row>
    <row r="47" spans="1:22" ht="39.75" customHeight="1">
      <c r="A47" s="166">
        <f>A45+1</f>
        <v>20</v>
      </c>
      <c r="B47" s="166" t="s">
        <v>117</v>
      </c>
      <c r="C47" s="183" t="s">
        <v>45</v>
      </c>
      <c r="D47" s="185" t="s">
        <v>64</v>
      </c>
      <c r="E47" s="164"/>
      <c r="H47" s="171"/>
      <c r="K47" s="171"/>
      <c r="L47" s="193" t="s">
        <v>118</v>
      </c>
      <c r="M47" s="178"/>
      <c r="N47" s="176"/>
      <c r="O47" s="176"/>
      <c r="P47" s="176"/>
      <c r="Q47" s="176"/>
      <c r="R47" s="169" t="s">
        <v>119</v>
      </c>
      <c r="S47" s="188"/>
      <c r="T47" s="176"/>
      <c r="U47" s="172" t="s">
        <v>120</v>
      </c>
      <c r="V47" s="187"/>
    </row>
    <row r="48" spans="1:22" s="158" customFormat="1" ht="7.5" customHeight="1">
      <c r="A48" s="156"/>
      <c r="B48" s="156"/>
      <c r="C48" s="181"/>
      <c r="D48" s="181"/>
      <c r="E48" s="163"/>
      <c r="F48" s="157"/>
      <c r="G48" s="157"/>
      <c r="H48" s="157"/>
      <c r="I48" s="157"/>
      <c r="J48" s="157"/>
      <c r="K48" s="157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</row>
    <row r="49" spans="1:22" ht="39.75" customHeight="1">
      <c r="A49" s="166">
        <f>A47+1</f>
        <v>21</v>
      </c>
      <c r="B49" s="166" t="s">
        <v>121</v>
      </c>
      <c r="C49" s="194" t="s">
        <v>46</v>
      </c>
      <c r="D49" s="168" t="s">
        <v>21</v>
      </c>
      <c r="E49" s="163"/>
      <c r="F49" s="13"/>
      <c r="G49" s="13"/>
      <c r="H49" s="171"/>
      <c r="I49" s="171"/>
      <c r="J49" s="171"/>
      <c r="K49" s="171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 ht="39.75" customHeight="1">
      <c r="A50" s="166"/>
      <c r="B50" s="166"/>
      <c r="C50" s="166"/>
      <c r="D50" s="166"/>
      <c r="E50" s="164"/>
      <c r="F50" s="171"/>
      <c r="G50" s="171"/>
      <c r="H50" s="171"/>
      <c r="I50" s="171"/>
      <c r="J50" s="171"/>
      <c r="K50" s="171"/>
      <c r="L50" s="13"/>
      <c r="M50" s="13"/>
      <c r="N50" s="176"/>
      <c r="O50" s="13"/>
      <c r="P50" s="13"/>
      <c r="Q50" s="176"/>
      <c r="R50" s="176"/>
      <c r="S50" s="176"/>
      <c r="T50" s="176"/>
      <c r="U50" s="176"/>
      <c r="V50" s="176"/>
    </row>
    <row r="51" spans="1:22" s="190" customFormat="1" ht="39.75" customHeight="1">
      <c r="A51" s="166">
        <f>A49+1</f>
        <v>22</v>
      </c>
      <c r="B51" s="166" t="s">
        <v>122</v>
      </c>
      <c r="C51" s="167" t="s">
        <v>162</v>
      </c>
      <c r="D51" s="194" t="s">
        <v>46</v>
      </c>
      <c r="E51" s="165"/>
      <c r="F51" s="177" t="s">
        <v>123</v>
      </c>
      <c r="G51" s="193"/>
      <c r="H51" s="176"/>
      <c r="I51" s="174" t="s">
        <v>124</v>
      </c>
      <c r="J51" s="178"/>
      <c r="K51" s="176"/>
      <c r="L51" s="174" t="s">
        <v>125</v>
      </c>
      <c r="M51" s="178"/>
      <c r="N51" s="176"/>
      <c r="O51" s="179" t="s">
        <v>126</v>
      </c>
      <c r="P51" s="175"/>
      <c r="Q51" s="176"/>
      <c r="R51" s="179" t="s">
        <v>127</v>
      </c>
      <c r="S51" s="175"/>
      <c r="T51" s="176"/>
      <c r="U51" s="177" t="s">
        <v>128</v>
      </c>
      <c r="V51" s="193"/>
    </row>
    <row r="52" spans="1:22" s="158" customFormat="1" ht="7.5" customHeight="1">
      <c r="A52" s="156"/>
      <c r="B52" s="156"/>
      <c r="C52" s="181"/>
      <c r="D52" s="181"/>
      <c r="E52" s="163"/>
      <c r="F52" s="157"/>
      <c r="G52" s="157"/>
      <c r="H52" s="157"/>
      <c r="I52" s="157"/>
      <c r="J52" s="157"/>
      <c r="K52" s="157"/>
      <c r="L52" s="189"/>
      <c r="M52" s="189"/>
      <c r="N52" s="182"/>
      <c r="O52" s="182"/>
      <c r="P52" s="182"/>
      <c r="Q52" s="182"/>
      <c r="R52" s="182"/>
      <c r="S52" s="182"/>
      <c r="T52" s="182"/>
      <c r="U52" s="182"/>
      <c r="V52" s="182"/>
    </row>
    <row r="53" spans="1:50" ht="39.75" customHeight="1">
      <c r="A53" s="166">
        <f>A51+1</f>
        <v>23</v>
      </c>
      <c r="B53" s="166" t="s">
        <v>129</v>
      </c>
      <c r="C53" s="183" t="s">
        <v>45</v>
      </c>
      <c r="D53" s="186" t="s">
        <v>163</v>
      </c>
      <c r="E53" s="164"/>
      <c r="H53" s="171"/>
      <c r="K53" s="171"/>
      <c r="L53" s="187" t="s">
        <v>130</v>
      </c>
      <c r="M53" s="170"/>
      <c r="N53" s="176"/>
      <c r="O53" s="179" t="s">
        <v>131</v>
      </c>
      <c r="P53" s="175"/>
      <c r="Q53" s="176"/>
      <c r="R53" s="176"/>
      <c r="S53" s="176"/>
      <c r="T53" s="176"/>
      <c r="U53" s="169" t="s">
        <v>132</v>
      </c>
      <c r="V53" s="192"/>
      <c r="AU53" s="15"/>
      <c r="AV53" s="15"/>
      <c r="AW53" s="15"/>
      <c r="AX53" s="15"/>
    </row>
    <row r="54" spans="1:22" s="158" customFormat="1" ht="7.5" customHeight="1">
      <c r="A54" s="156"/>
      <c r="B54" s="156"/>
      <c r="C54" s="181"/>
      <c r="D54" s="181"/>
      <c r="E54" s="163"/>
      <c r="F54" s="157"/>
      <c r="G54" s="157"/>
      <c r="H54" s="157"/>
      <c r="I54" s="157"/>
      <c r="J54" s="157"/>
      <c r="K54" s="157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</row>
    <row r="55" spans="1:50" ht="39.75" customHeight="1">
      <c r="A55" s="166">
        <f>A53+1</f>
        <v>24</v>
      </c>
      <c r="B55" s="166" t="s">
        <v>133</v>
      </c>
      <c r="C55" s="185" t="s">
        <v>64</v>
      </c>
      <c r="D55" s="168" t="s">
        <v>21</v>
      </c>
      <c r="E55" s="163"/>
      <c r="F55" s="171"/>
      <c r="G55" s="171"/>
      <c r="H55" s="171"/>
      <c r="I55" s="171"/>
      <c r="J55" s="171"/>
      <c r="K55" s="171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AU55" s="15"/>
      <c r="AV55" s="15"/>
      <c r="AW55" s="15"/>
      <c r="AX55" s="15"/>
    </row>
    <row r="56" spans="1:50" ht="39.75" customHeight="1">
      <c r="A56" s="166"/>
      <c r="B56" s="166"/>
      <c r="C56" s="166"/>
      <c r="D56" s="166"/>
      <c r="E56" s="164"/>
      <c r="F56" s="171"/>
      <c r="G56" s="171"/>
      <c r="H56" s="171"/>
      <c r="I56" s="171"/>
      <c r="J56" s="171"/>
      <c r="K56" s="171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AU56" s="15"/>
      <c r="AV56" s="15"/>
      <c r="AW56" s="15"/>
      <c r="AX56" s="15"/>
    </row>
    <row r="57" spans="1:50" ht="39.75" customHeight="1">
      <c r="A57" s="166">
        <f>A55+1</f>
        <v>25</v>
      </c>
      <c r="B57" s="166" t="s">
        <v>134</v>
      </c>
      <c r="C57" s="167" t="s">
        <v>162</v>
      </c>
      <c r="D57" s="185" t="s">
        <v>64</v>
      </c>
      <c r="E57" s="164"/>
      <c r="F57" s="172" t="s">
        <v>135</v>
      </c>
      <c r="G57" s="170"/>
      <c r="H57" s="171"/>
      <c r="I57" s="188" t="s">
        <v>136</v>
      </c>
      <c r="J57" s="192"/>
      <c r="K57" s="171"/>
      <c r="L57" s="175" t="s">
        <v>137</v>
      </c>
      <c r="M57" s="193"/>
      <c r="N57" s="176"/>
      <c r="O57" s="177" t="s">
        <v>138</v>
      </c>
      <c r="P57" s="174"/>
      <c r="Q57" s="176"/>
      <c r="R57" s="177" t="s">
        <v>139</v>
      </c>
      <c r="S57" s="174"/>
      <c r="T57" s="176"/>
      <c r="U57" s="179" t="s">
        <v>140</v>
      </c>
      <c r="V57" s="178"/>
      <c r="AU57" s="15"/>
      <c r="AV57" s="15"/>
      <c r="AW57" s="15"/>
      <c r="AX57" s="15"/>
    </row>
    <row r="58" spans="1:22" s="158" customFormat="1" ht="7.5" customHeight="1">
      <c r="A58" s="156"/>
      <c r="B58" s="156"/>
      <c r="C58" s="181"/>
      <c r="D58" s="181"/>
      <c r="E58" s="163"/>
      <c r="F58" s="157"/>
      <c r="G58" s="157"/>
      <c r="H58" s="157"/>
      <c r="I58" s="157"/>
      <c r="J58" s="157"/>
      <c r="K58" s="157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</row>
    <row r="59" spans="1:50" ht="39.75" customHeight="1">
      <c r="A59" s="166">
        <f>A57+1</f>
        <v>26</v>
      </c>
      <c r="B59" s="166" t="s">
        <v>141</v>
      </c>
      <c r="C59" s="183" t="s">
        <v>45</v>
      </c>
      <c r="D59" s="168" t="s">
        <v>21</v>
      </c>
      <c r="E59" s="163"/>
      <c r="H59" s="171"/>
      <c r="K59" s="171"/>
      <c r="L59" s="188" t="s">
        <v>142</v>
      </c>
      <c r="M59" s="192"/>
      <c r="N59" s="176"/>
      <c r="O59" s="177" t="s">
        <v>143</v>
      </c>
      <c r="P59" s="174"/>
      <c r="Q59" s="176"/>
      <c r="R59" s="176"/>
      <c r="S59" s="176"/>
      <c r="T59" s="176"/>
      <c r="U59" s="172" t="s">
        <v>144</v>
      </c>
      <c r="V59" s="170"/>
      <c r="AU59" s="15"/>
      <c r="AV59" s="15"/>
      <c r="AW59" s="15"/>
      <c r="AX59" s="15"/>
    </row>
    <row r="60" spans="1:22" s="158" customFormat="1" ht="7.5" customHeight="1">
      <c r="A60" s="156"/>
      <c r="B60" s="156"/>
      <c r="C60" s="181"/>
      <c r="D60" s="181"/>
      <c r="E60" s="163"/>
      <c r="F60" s="157"/>
      <c r="G60" s="157"/>
      <c r="H60" s="157"/>
      <c r="I60" s="157"/>
      <c r="J60" s="157"/>
      <c r="K60" s="157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</row>
    <row r="61" spans="1:50" ht="39.75" customHeight="1">
      <c r="A61" s="166">
        <f>A59+1</f>
        <v>27</v>
      </c>
      <c r="B61" s="166" t="s">
        <v>145</v>
      </c>
      <c r="C61" s="186" t="s">
        <v>163</v>
      </c>
      <c r="D61" s="194" t="s">
        <v>46</v>
      </c>
      <c r="E61" s="164"/>
      <c r="F61" s="171"/>
      <c r="G61" s="171"/>
      <c r="H61" s="171"/>
      <c r="I61" s="171"/>
      <c r="J61" s="171"/>
      <c r="K61" s="171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AU61" s="15"/>
      <c r="AV61" s="15"/>
      <c r="AW61" s="15"/>
      <c r="AX61" s="15"/>
    </row>
    <row r="62" spans="1:50" ht="39.75" customHeight="1">
      <c r="A62" s="166"/>
      <c r="B62" s="166"/>
      <c r="C62" s="166"/>
      <c r="D62" s="166"/>
      <c r="E62" s="164"/>
      <c r="F62" s="171"/>
      <c r="G62" s="171"/>
      <c r="H62" s="171"/>
      <c r="I62" s="171"/>
      <c r="J62" s="171"/>
      <c r="K62" s="171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AU62" s="15"/>
      <c r="AV62" s="15"/>
      <c r="AW62" s="15"/>
      <c r="AX62" s="15"/>
    </row>
    <row r="63" spans="1:22" ht="39.75" customHeight="1">
      <c r="A63" s="166">
        <f>A61+1</f>
        <v>28</v>
      </c>
      <c r="B63" s="166" t="s">
        <v>146</v>
      </c>
      <c r="C63" s="167" t="s">
        <v>162</v>
      </c>
      <c r="D63" s="183" t="s">
        <v>45</v>
      </c>
      <c r="E63" s="164"/>
      <c r="F63" s="187" t="s">
        <v>147</v>
      </c>
      <c r="G63" s="192"/>
      <c r="H63" s="171"/>
      <c r="I63" s="188" t="s">
        <v>148</v>
      </c>
      <c r="J63" s="170"/>
      <c r="K63" s="171"/>
      <c r="L63" s="177" t="s">
        <v>149</v>
      </c>
      <c r="M63" s="179"/>
      <c r="N63" s="176"/>
      <c r="O63" s="174" t="s">
        <v>150</v>
      </c>
      <c r="P63" s="193"/>
      <c r="Q63" s="176"/>
      <c r="R63" s="175" t="s">
        <v>151</v>
      </c>
      <c r="S63" s="178"/>
      <c r="T63" s="176"/>
      <c r="U63" s="177" t="s">
        <v>152</v>
      </c>
      <c r="V63" s="179"/>
    </row>
    <row r="64" spans="1:22" s="158" customFormat="1" ht="7.5" customHeight="1">
      <c r="A64" s="156"/>
      <c r="B64" s="156"/>
      <c r="C64" s="181"/>
      <c r="D64" s="181"/>
      <c r="E64" s="163"/>
      <c r="F64" s="157"/>
      <c r="G64" s="157"/>
      <c r="H64" s="157"/>
      <c r="I64" s="157"/>
      <c r="J64" s="157"/>
      <c r="K64" s="157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</row>
    <row r="65" spans="1:22" ht="39.75" customHeight="1">
      <c r="A65" s="166">
        <f>A63+1</f>
        <v>29</v>
      </c>
      <c r="B65" s="166" t="s">
        <v>153</v>
      </c>
      <c r="C65" s="185" t="s">
        <v>64</v>
      </c>
      <c r="D65" s="194" t="s">
        <v>46</v>
      </c>
      <c r="E65" s="164"/>
      <c r="K65" s="171"/>
      <c r="L65" s="177" t="s">
        <v>154</v>
      </c>
      <c r="M65" s="179"/>
      <c r="N65" s="176"/>
      <c r="O65" s="187" t="s">
        <v>155</v>
      </c>
      <c r="P65" s="192"/>
      <c r="Q65" s="171"/>
      <c r="R65" s="188" t="s">
        <v>156</v>
      </c>
      <c r="S65" s="170"/>
      <c r="T65" s="176"/>
      <c r="U65" s="176"/>
      <c r="V65" s="176"/>
    </row>
    <row r="66" spans="1:22" s="158" customFormat="1" ht="7.5" customHeight="1">
      <c r="A66" s="156"/>
      <c r="B66" s="156"/>
      <c r="C66" s="181"/>
      <c r="D66" s="181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</row>
    <row r="67" spans="1:22" ht="39.75" customHeight="1">
      <c r="A67" s="166">
        <f>A65+1</f>
        <v>30</v>
      </c>
      <c r="B67" s="166" t="s">
        <v>157</v>
      </c>
      <c r="C67" s="186" t="s">
        <v>163</v>
      </c>
      <c r="D67" s="168" t="s">
        <v>21</v>
      </c>
      <c r="E67" s="163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</row>
  </sheetData>
  <sheetProtection/>
  <mergeCells count="26">
    <mergeCell ref="A2:D3"/>
    <mergeCell ref="F3:G3"/>
    <mergeCell ref="I3:J3"/>
    <mergeCell ref="L3:M3"/>
    <mergeCell ref="O3:P3"/>
    <mergeCell ref="R3:S3"/>
    <mergeCell ref="F1:G2"/>
    <mergeCell ref="I1:J2"/>
    <mergeCell ref="L1:M2"/>
    <mergeCell ref="O1:P2"/>
    <mergeCell ref="U3:V3"/>
    <mergeCell ref="F35:G36"/>
    <mergeCell ref="I35:J36"/>
    <mergeCell ref="L35:M36"/>
    <mergeCell ref="O35:P36"/>
    <mergeCell ref="R35:S36"/>
    <mergeCell ref="U35:V36"/>
    <mergeCell ref="R1:S2"/>
    <mergeCell ref="U1:V2"/>
    <mergeCell ref="U37:V37"/>
    <mergeCell ref="A36:D37"/>
    <mergeCell ref="F37:G37"/>
    <mergeCell ref="I37:J37"/>
    <mergeCell ref="L37:M37"/>
    <mergeCell ref="O37:P37"/>
    <mergeCell ref="R37:S37"/>
  </mergeCells>
  <printOptions/>
  <pageMargins left="0.1968503937007874" right="0.15748031496062992" top="0.1968503937007874" bottom="0.1968503937007874" header="0.5118110236220472" footer="0.5118110236220472"/>
  <pageSetup fitToWidth="0" fitToHeight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43</v>
      </c>
    </row>
    <row r="2" spans="3:10" ht="18">
      <c r="C2" s="5" t="s">
        <v>20</v>
      </c>
      <c r="D2" s="4"/>
      <c r="I2" s="5" t="s">
        <v>21</v>
      </c>
      <c r="J2" s="4"/>
    </row>
    <row r="3" spans="3:10" ht="12.75">
      <c r="C3" s="8" t="s">
        <v>22</v>
      </c>
      <c r="D3" s="2" t="s">
        <v>23</v>
      </c>
      <c r="F3" s="7"/>
      <c r="G3" s="7"/>
      <c r="I3" s="8" t="s">
        <v>24</v>
      </c>
      <c r="J3" s="2" t="s">
        <v>25</v>
      </c>
    </row>
    <row r="4" spans="3:10" ht="12.75">
      <c r="C4" s="8" t="s">
        <v>26</v>
      </c>
      <c r="D4" s="2" t="s">
        <v>23</v>
      </c>
      <c r="I4" s="8" t="s">
        <v>27</v>
      </c>
      <c r="J4" s="2" t="s">
        <v>25</v>
      </c>
    </row>
    <row r="5" spans="3:10" ht="12.75">
      <c r="C5" s="8" t="s">
        <v>28</v>
      </c>
      <c r="D5" s="2" t="s">
        <v>23</v>
      </c>
      <c r="I5" s="8" t="s">
        <v>29</v>
      </c>
      <c r="J5" s="2" t="s">
        <v>23</v>
      </c>
    </row>
    <row r="6" spans="3:10" ht="12.75">
      <c r="C6" s="8" t="s">
        <v>30</v>
      </c>
      <c r="D6" s="2" t="s">
        <v>30</v>
      </c>
      <c r="I6" s="8" t="s">
        <v>31</v>
      </c>
      <c r="J6" s="2" t="s">
        <v>25</v>
      </c>
    </row>
    <row r="7" spans="3:10" ht="12.75">
      <c r="C7" s="8" t="s">
        <v>30</v>
      </c>
      <c r="D7" s="2" t="s">
        <v>30</v>
      </c>
      <c r="I7" s="8" t="s">
        <v>32</v>
      </c>
      <c r="J7" s="2" t="s">
        <v>25</v>
      </c>
    </row>
    <row r="8" spans="3:10" ht="12.75">
      <c r="C8" s="8" t="s">
        <v>30</v>
      </c>
      <c r="D8" s="2" t="s">
        <v>30</v>
      </c>
      <c r="I8" s="8" t="s">
        <v>30</v>
      </c>
      <c r="J8" s="2" t="s">
        <v>30</v>
      </c>
    </row>
    <row r="9" spans="3:10" ht="12.75">
      <c r="C9" s="8" t="s">
        <v>30</v>
      </c>
      <c r="D9" s="2" t="s">
        <v>30</v>
      </c>
      <c r="I9" s="8" t="s">
        <v>30</v>
      </c>
      <c r="J9" s="2" t="s">
        <v>30</v>
      </c>
    </row>
    <row r="10" spans="3:10" ht="12.75">
      <c r="C10" s="8" t="s">
        <v>30</v>
      </c>
      <c r="D10" s="2" t="s">
        <v>30</v>
      </c>
      <c r="F10" s="3" t="s">
        <v>33</v>
      </c>
      <c r="G10" s="6" t="s">
        <v>10</v>
      </c>
      <c r="I10" s="8" t="s">
        <v>30</v>
      </c>
      <c r="J10" s="2" t="s">
        <v>30</v>
      </c>
    </row>
    <row r="11" spans="3:10" ht="13.5" thickBot="1">
      <c r="C11" s="1" t="s">
        <v>30</v>
      </c>
      <c r="D11" s="18" t="s">
        <v>30</v>
      </c>
      <c r="F11" s="3" t="s">
        <v>34</v>
      </c>
      <c r="G11" s="19">
        <v>41924</v>
      </c>
      <c r="I11" s="1" t="s">
        <v>30</v>
      </c>
      <c r="J11" s="18" t="s">
        <v>30</v>
      </c>
    </row>
    <row r="12" ht="13.5" thickBot="1">
      <c r="P12" s="20"/>
    </row>
    <row r="13" spans="2:10" ht="13.5" thickBot="1">
      <c r="B13" s="21"/>
      <c r="C13" s="22" t="s">
        <v>20</v>
      </c>
      <c r="D13" s="23" t="s">
        <v>7</v>
      </c>
      <c r="E13" s="24" t="s">
        <v>8</v>
      </c>
      <c r="F13" s="12"/>
      <c r="G13" s="25" t="s">
        <v>8</v>
      </c>
      <c r="H13" s="23" t="s">
        <v>7</v>
      </c>
      <c r="I13" s="26" t="s">
        <v>21</v>
      </c>
      <c r="J13" s="27"/>
    </row>
    <row r="14" spans="2:10" ht="17.25" customHeight="1" thickBot="1">
      <c r="B14" s="28" t="s">
        <v>0</v>
      </c>
      <c r="C14" s="29" t="s">
        <v>22</v>
      </c>
      <c r="D14" s="30">
        <v>100</v>
      </c>
      <c r="E14" s="31">
        <v>100</v>
      </c>
      <c r="F14" s="32"/>
      <c r="G14" s="33">
        <v>74</v>
      </c>
      <c r="H14" s="34">
        <v>80</v>
      </c>
      <c r="I14" s="35" t="s">
        <v>32</v>
      </c>
      <c r="J14" s="36" t="s">
        <v>0</v>
      </c>
    </row>
    <row r="15" spans="2:10" ht="17.25" customHeight="1">
      <c r="B15" s="37" t="s">
        <v>1</v>
      </c>
      <c r="C15" s="38" t="s">
        <v>26</v>
      </c>
      <c r="D15" s="39">
        <v>50</v>
      </c>
      <c r="E15" s="40"/>
      <c r="F15" s="41"/>
      <c r="G15" s="42"/>
      <c r="H15" s="43">
        <v>50</v>
      </c>
      <c r="I15" s="44" t="s">
        <v>29</v>
      </c>
      <c r="J15" s="45" t="s">
        <v>1</v>
      </c>
    </row>
    <row r="16" spans="2:10" ht="17.25" customHeight="1">
      <c r="B16" s="46"/>
      <c r="C16" s="47" t="s">
        <v>28</v>
      </c>
      <c r="D16" s="48">
        <v>50</v>
      </c>
      <c r="E16" s="49"/>
      <c r="F16" s="41"/>
      <c r="G16" s="50"/>
      <c r="H16" s="51">
        <v>40</v>
      </c>
      <c r="I16" s="52" t="s">
        <v>27</v>
      </c>
      <c r="J16" s="53"/>
    </row>
    <row r="17" spans="2:10" ht="17.25" customHeight="1" thickBot="1">
      <c r="B17" s="46"/>
      <c r="C17" s="54" t="s">
        <v>35</v>
      </c>
      <c r="D17" s="55">
        <v>100</v>
      </c>
      <c r="E17" s="56">
        <v>100</v>
      </c>
      <c r="F17" s="32"/>
      <c r="G17" s="57">
        <v>61</v>
      </c>
      <c r="H17" s="58">
        <v>90</v>
      </c>
      <c r="I17" s="59" t="s">
        <v>35</v>
      </c>
      <c r="J17" s="60"/>
    </row>
    <row r="18" spans="2:10" ht="17.25" customHeight="1">
      <c r="B18" s="37" t="s">
        <v>2</v>
      </c>
      <c r="C18" s="38" t="s">
        <v>28</v>
      </c>
      <c r="D18" s="61">
        <v>40</v>
      </c>
      <c r="E18" s="62"/>
      <c r="F18" s="63"/>
      <c r="G18" s="64"/>
      <c r="H18" s="43">
        <v>30</v>
      </c>
      <c r="I18" s="44" t="s">
        <v>27</v>
      </c>
      <c r="J18" s="45" t="s">
        <v>2</v>
      </c>
    </row>
    <row r="19" spans="2:10" ht="17.25" customHeight="1">
      <c r="B19" s="65" t="s">
        <v>36</v>
      </c>
      <c r="C19" s="47" t="s">
        <v>26</v>
      </c>
      <c r="D19" s="66">
        <v>40</v>
      </c>
      <c r="E19" s="67"/>
      <c r="F19" s="63"/>
      <c r="G19" s="68"/>
      <c r="H19" s="51">
        <v>40</v>
      </c>
      <c r="I19" s="52" t="s">
        <v>29</v>
      </c>
      <c r="J19" s="69" t="s">
        <v>37</v>
      </c>
    </row>
    <row r="20" spans="2:10" ht="17.25" customHeight="1">
      <c r="B20" s="65" t="s">
        <v>38</v>
      </c>
      <c r="C20" s="47" t="s">
        <v>22</v>
      </c>
      <c r="D20" s="66">
        <v>40</v>
      </c>
      <c r="E20" s="67">
        <v>119</v>
      </c>
      <c r="F20" s="63"/>
      <c r="G20" s="68">
        <v>100</v>
      </c>
      <c r="H20" s="51">
        <v>30</v>
      </c>
      <c r="I20" s="52" t="s">
        <v>32</v>
      </c>
      <c r="J20" s="69" t="s">
        <v>39</v>
      </c>
    </row>
    <row r="21" spans="2:10" ht="17.25" customHeight="1" thickBot="1">
      <c r="B21" s="70"/>
      <c r="C21" s="71" t="s">
        <v>40</v>
      </c>
      <c r="D21" s="72">
        <v>120</v>
      </c>
      <c r="E21" s="73">
        <v>119</v>
      </c>
      <c r="F21" s="32"/>
      <c r="G21" s="74">
        <v>100</v>
      </c>
      <c r="H21" s="58">
        <v>100</v>
      </c>
      <c r="I21" s="59" t="s">
        <v>40</v>
      </c>
      <c r="J21" s="60"/>
    </row>
    <row r="22" spans="2:10" ht="17.25" customHeight="1">
      <c r="B22" s="12"/>
      <c r="C22" s="54"/>
      <c r="D22" s="12"/>
      <c r="E22" s="32"/>
      <c r="F22" s="32"/>
      <c r="G22" s="32"/>
      <c r="H22" s="12"/>
      <c r="I22" s="75"/>
      <c r="J22" s="12"/>
    </row>
    <row r="23" spans="3:10" s="76" customFormat="1" ht="15.75">
      <c r="C23" s="77" t="s">
        <v>20</v>
      </c>
      <c r="D23" s="77" t="s">
        <v>41</v>
      </c>
      <c r="E23" s="78">
        <v>2</v>
      </c>
      <c r="F23" s="78"/>
      <c r="G23" s="78">
        <v>1</v>
      </c>
      <c r="H23" s="79"/>
      <c r="I23" s="79" t="s">
        <v>21</v>
      </c>
      <c r="J23" s="79" t="s">
        <v>42</v>
      </c>
    </row>
    <row r="24" ht="12.75">
      <c r="P24" s="13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43</v>
      </c>
    </row>
    <row r="2" spans="3:10" ht="18">
      <c r="C2" s="5" t="s">
        <v>45</v>
      </c>
      <c r="D2" s="4"/>
      <c r="I2" s="5" t="s">
        <v>46</v>
      </c>
      <c r="J2" s="4"/>
    </row>
    <row r="3" spans="3:10" ht="12.75">
      <c r="C3" s="8" t="s">
        <v>47</v>
      </c>
      <c r="D3" s="2" t="s">
        <v>23</v>
      </c>
      <c r="F3" s="7"/>
      <c r="G3" s="7"/>
      <c r="I3" s="8" t="s">
        <v>48</v>
      </c>
      <c r="J3" s="2" t="s">
        <v>23</v>
      </c>
    </row>
    <row r="4" spans="3:10" ht="12.75">
      <c r="C4" s="8" t="s">
        <v>49</v>
      </c>
      <c r="D4" s="2" t="s">
        <v>25</v>
      </c>
      <c r="I4" s="8" t="s">
        <v>50</v>
      </c>
      <c r="J4" s="2" t="s">
        <v>23</v>
      </c>
    </row>
    <row r="5" spans="3:10" ht="12.75">
      <c r="C5" s="8" t="s">
        <v>51</v>
      </c>
      <c r="D5" s="2" t="s">
        <v>23</v>
      </c>
      <c r="I5" s="8" t="s">
        <v>52</v>
      </c>
      <c r="J5" s="2" t="s">
        <v>25</v>
      </c>
    </row>
    <row r="6" spans="3:10" ht="12.75">
      <c r="C6" s="8" t="s">
        <v>53</v>
      </c>
      <c r="D6" s="2" t="s">
        <v>23</v>
      </c>
      <c r="I6" s="8" t="s">
        <v>54</v>
      </c>
      <c r="J6" s="2" t="s">
        <v>25</v>
      </c>
    </row>
    <row r="7" spans="3:10" ht="12.75">
      <c r="C7" s="8" t="s">
        <v>55</v>
      </c>
      <c r="D7" s="2" t="s">
        <v>23</v>
      </c>
      <c r="I7" s="8" t="s">
        <v>56</v>
      </c>
      <c r="J7" s="2" t="s">
        <v>25</v>
      </c>
    </row>
    <row r="8" spans="3:10" ht="12.75">
      <c r="C8" s="8" t="s">
        <v>57</v>
      </c>
      <c r="D8" s="2" t="s">
        <v>25</v>
      </c>
      <c r="I8" s="8" t="s">
        <v>58</v>
      </c>
      <c r="J8" s="2" t="s">
        <v>25</v>
      </c>
    </row>
    <row r="9" spans="3:10" ht="12.75">
      <c r="C9" s="8" t="s">
        <v>30</v>
      </c>
      <c r="D9" s="2" t="s">
        <v>30</v>
      </c>
      <c r="I9" s="8" t="s">
        <v>59</v>
      </c>
      <c r="J9" s="2" t="s">
        <v>25</v>
      </c>
    </row>
    <row r="10" spans="3:10" ht="12.75">
      <c r="C10" s="8" t="s">
        <v>30</v>
      </c>
      <c r="D10" s="2" t="s">
        <v>30</v>
      </c>
      <c r="F10" s="3" t="s">
        <v>33</v>
      </c>
      <c r="G10" s="6" t="s">
        <v>10</v>
      </c>
      <c r="I10" s="8" t="s">
        <v>60</v>
      </c>
      <c r="J10" s="2" t="s">
        <v>25</v>
      </c>
    </row>
    <row r="11" spans="3:10" ht="13.5" thickBot="1">
      <c r="C11" s="1" t="s">
        <v>30</v>
      </c>
      <c r="D11" s="18" t="s">
        <v>30</v>
      </c>
      <c r="F11" s="3" t="s">
        <v>34</v>
      </c>
      <c r="G11" s="19">
        <v>41924</v>
      </c>
      <c r="I11" s="1" t="s">
        <v>61</v>
      </c>
      <c r="J11" s="18" t="s">
        <v>25</v>
      </c>
    </row>
    <row r="12" ht="13.5" thickBot="1">
      <c r="P12" s="20"/>
    </row>
    <row r="13" spans="2:10" ht="13.5" thickBot="1">
      <c r="B13" s="21"/>
      <c r="C13" s="22" t="s">
        <v>45</v>
      </c>
      <c r="D13" s="23" t="s">
        <v>7</v>
      </c>
      <c r="E13" s="24" t="s">
        <v>8</v>
      </c>
      <c r="F13" s="12"/>
      <c r="G13" s="25" t="s">
        <v>8</v>
      </c>
      <c r="H13" s="23" t="s">
        <v>7</v>
      </c>
      <c r="I13" s="26" t="s">
        <v>46</v>
      </c>
      <c r="J13" s="27"/>
    </row>
    <row r="14" spans="2:10" ht="17.25" customHeight="1" thickBot="1">
      <c r="B14" s="28" t="s">
        <v>0</v>
      </c>
      <c r="C14" s="29" t="s">
        <v>47</v>
      </c>
      <c r="D14" s="30">
        <v>100</v>
      </c>
      <c r="E14" s="31">
        <v>100</v>
      </c>
      <c r="F14" s="32"/>
      <c r="G14" s="33">
        <v>41</v>
      </c>
      <c r="H14" s="34">
        <v>100</v>
      </c>
      <c r="I14" s="35" t="s">
        <v>50</v>
      </c>
      <c r="J14" s="36" t="s">
        <v>0</v>
      </c>
    </row>
    <row r="15" spans="2:10" ht="17.25" customHeight="1">
      <c r="B15" s="37" t="s">
        <v>1</v>
      </c>
      <c r="C15" s="38" t="s">
        <v>53</v>
      </c>
      <c r="D15" s="39">
        <v>50</v>
      </c>
      <c r="E15" s="40"/>
      <c r="F15" s="41"/>
      <c r="G15" s="42"/>
      <c r="H15" s="43">
        <v>40</v>
      </c>
      <c r="I15" s="44" t="s">
        <v>54</v>
      </c>
      <c r="J15" s="45" t="s">
        <v>1</v>
      </c>
    </row>
    <row r="16" spans="2:10" ht="17.25" customHeight="1">
      <c r="B16" s="46"/>
      <c r="C16" s="47" t="s">
        <v>51</v>
      </c>
      <c r="D16" s="48">
        <v>50</v>
      </c>
      <c r="E16" s="49"/>
      <c r="F16" s="41"/>
      <c r="G16" s="50"/>
      <c r="H16" s="51">
        <v>40</v>
      </c>
      <c r="I16" s="52" t="s">
        <v>56</v>
      </c>
      <c r="J16" s="53"/>
    </row>
    <row r="17" spans="2:10" ht="17.25" customHeight="1" thickBot="1">
      <c r="B17" s="46"/>
      <c r="C17" s="54" t="s">
        <v>35</v>
      </c>
      <c r="D17" s="55">
        <v>100</v>
      </c>
      <c r="E17" s="56">
        <v>100</v>
      </c>
      <c r="F17" s="32"/>
      <c r="G17" s="57">
        <v>30</v>
      </c>
      <c r="H17" s="58">
        <v>80</v>
      </c>
      <c r="I17" s="59" t="s">
        <v>35</v>
      </c>
      <c r="J17" s="60"/>
    </row>
    <row r="18" spans="2:10" ht="17.25" customHeight="1">
      <c r="B18" s="37" t="s">
        <v>2</v>
      </c>
      <c r="C18" s="38" t="s">
        <v>53</v>
      </c>
      <c r="D18" s="61">
        <v>40</v>
      </c>
      <c r="E18" s="62"/>
      <c r="F18" s="63"/>
      <c r="G18" s="64"/>
      <c r="H18" s="43">
        <v>30</v>
      </c>
      <c r="I18" s="44" t="s">
        <v>56</v>
      </c>
      <c r="J18" s="45" t="s">
        <v>2</v>
      </c>
    </row>
    <row r="19" spans="2:10" ht="17.25" customHeight="1">
      <c r="B19" s="65" t="s">
        <v>36</v>
      </c>
      <c r="C19" s="47" t="s">
        <v>51</v>
      </c>
      <c r="D19" s="66">
        <v>40</v>
      </c>
      <c r="E19" s="67"/>
      <c r="F19" s="63"/>
      <c r="G19" s="68"/>
      <c r="H19" s="51">
        <v>30</v>
      </c>
      <c r="I19" s="52" t="s">
        <v>54</v>
      </c>
      <c r="J19" s="69" t="s">
        <v>37</v>
      </c>
    </row>
    <row r="20" spans="2:10" ht="17.25" customHeight="1">
      <c r="B20" s="65" t="s">
        <v>38</v>
      </c>
      <c r="C20" s="47" t="s">
        <v>47</v>
      </c>
      <c r="D20" s="66">
        <v>40</v>
      </c>
      <c r="E20" s="67">
        <v>120</v>
      </c>
      <c r="F20" s="63"/>
      <c r="G20" s="68">
        <v>38</v>
      </c>
      <c r="H20" s="51">
        <v>40</v>
      </c>
      <c r="I20" s="52" t="s">
        <v>50</v>
      </c>
      <c r="J20" s="69" t="s">
        <v>62</v>
      </c>
    </row>
    <row r="21" spans="2:10" ht="17.25" customHeight="1" thickBot="1">
      <c r="B21" s="70"/>
      <c r="C21" s="71" t="s">
        <v>40</v>
      </c>
      <c r="D21" s="72">
        <v>120</v>
      </c>
      <c r="E21" s="73">
        <v>120</v>
      </c>
      <c r="F21" s="32"/>
      <c r="G21" s="74">
        <v>38</v>
      </c>
      <c r="H21" s="58">
        <v>100</v>
      </c>
      <c r="I21" s="59" t="s">
        <v>40</v>
      </c>
      <c r="J21" s="60"/>
    </row>
    <row r="22" spans="2:10" ht="17.25" customHeight="1">
      <c r="B22" s="12"/>
      <c r="C22" s="54"/>
      <c r="D22" s="12"/>
      <c r="E22" s="32"/>
      <c r="F22" s="32"/>
      <c r="G22" s="32"/>
      <c r="H22" s="12"/>
      <c r="I22" s="75"/>
      <c r="J22" s="12"/>
    </row>
    <row r="23" spans="3:10" s="76" customFormat="1" ht="15.75">
      <c r="C23" s="77" t="s">
        <v>45</v>
      </c>
      <c r="D23" s="77" t="s">
        <v>41</v>
      </c>
      <c r="E23" s="78">
        <v>3</v>
      </c>
      <c r="F23" s="78"/>
      <c r="G23" s="78">
        <v>0</v>
      </c>
      <c r="H23" s="79"/>
      <c r="I23" s="79" t="s">
        <v>46</v>
      </c>
      <c r="J23" s="79" t="s">
        <v>42</v>
      </c>
    </row>
    <row r="24" ht="12.75">
      <c r="P24" s="13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64</v>
      </c>
      <c r="D2" s="82"/>
      <c r="I2" s="81" t="s">
        <v>65</v>
      </c>
      <c r="J2" s="82"/>
    </row>
    <row r="3" spans="3:10" ht="12.75">
      <c r="C3" s="83" t="s">
        <v>66</v>
      </c>
      <c r="D3" s="84" t="s">
        <v>25</v>
      </c>
      <c r="F3" s="85"/>
      <c r="G3" s="85"/>
      <c r="I3" s="83" t="s">
        <v>67</v>
      </c>
      <c r="J3" s="84" t="s">
        <v>23</v>
      </c>
    </row>
    <row r="4" spans="3:10" ht="12.75">
      <c r="C4" s="83" t="s">
        <v>68</v>
      </c>
      <c r="D4" s="84" t="s">
        <v>25</v>
      </c>
      <c r="I4" s="83" t="s">
        <v>69</v>
      </c>
      <c r="J4" s="84" t="s">
        <v>23</v>
      </c>
    </row>
    <row r="5" spans="3:10" ht="12.75">
      <c r="C5" s="83" t="s">
        <v>70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72</v>
      </c>
      <c r="D6" s="84" t="s">
        <v>23</v>
      </c>
      <c r="I6" s="83" t="s">
        <v>73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90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64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70</v>
      </c>
      <c r="D14" s="102">
        <v>100</v>
      </c>
      <c r="E14" s="103">
        <v>52</v>
      </c>
      <c r="F14" s="104"/>
      <c r="G14" s="105">
        <v>80</v>
      </c>
      <c r="H14" s="106">
        <v>80</v>
      </c>
      <c r="I14" s="107" t="s">
        <v>73</v>
      </c>
      <c r="J14" s="108" t="s">
        <v>0</v>
      </c>
    </row>
    <row r="15" spans="2:10" ht="17.25" customHeight="1">
      <c r="B15" s="109" t="s">
        <v>1</v>
      </c>
      <c r="C15" s="110" t="s">
        <v>72</v>
      </c>
      <c r="D15" s="111">
        <v>50</v>
      </c>
      <c r="E15" s="112"/>
      <c r="F15" s="113"/>
      <c r="G15" s="114"/>
      <c r="H15" s="115">
        <v>50</v>
      </c>
      <c r="I15" s="116" t="s">
        <v>67</v>
      </c>
      <c r="J15" s="117" t="s">
        <v>1</v>
      </c>
    </row>
    <row r="16" spans="2:10" ht="17.25" customHeight="1">
      <c r="B16" s="118"/>
      <c r="C16" s="119" t="s">
        <v>66</v>
      </c>
      <c r="D16" s="120">
        <v>40</v>
      </c>
      <c r="E16" s="121"/>
      <c r="F16" s="113"/>
      <c r="G16" s="122"/>
      <c r="H16" s="123">
        <v>50</v>
      </c>
      <c r="I16" s="124" t="s">
        <v>69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66</v>
      </c>
      <c r="H17" s="130">
        <v>100</v>
      </c>
      <c r="I17" s="131" t="s">
        <v>35</v>
      </c>
      <c r="J17" s="132"/>
    </row>
    <row r="18" spans="2:10" ht="17.25" customHeight="1">
      <c r="B18" s="109" t="s">
        <v>2</v>
      </c>
      <c r="C18" s="110" t="s">
        <v>72</v>
      </c>
      <c r="D18" s="133">
        <v>40</v>
      </c>
      <c r="E18" s="134"/>
      <c r="F18" s="135"/>
      <c r="G18" s="136"/>
      <c r="H18" s="115">
        <v>30</v>
      </c>
      <c r="I18" s="116" t="s">
        <v>73</v>
      </c>
      <c r="J18" s="117" t="s">
        <v>2</v>
      </c>
    </row>
    <row r="19" spans="2:10" ht="17.25" customHeight="1">
      <c r="B19" s="137" t="s">
        <v>36</v>
      </c>
      <c r="C19" s="119" t="s">
        <v>66</v>
      </c>
      <c r="D19" s="138">
        <v>30</v>
      </c>
      <c r="E19" s="139"/>
      <c r="F19" s="135"/>
      <c r="G19" s="140"/>
      <c r="H19" s="123">
        <v>40</v>
      </c>
      <c r="I19" s="124" t="s">
        <v>67</v>
      </c>
      <c r="J19" s="141" t="s">
        <v>37</v>
      </c>
    </row>
    <row r="20" spans="2:10" ht="17.25" customHeight="1">
      <c r="B20" s="137" t="s">
        <v>39</v>
      </c>
      <c r="C20" s="119" t="s">
        <v>70</v>
      </c>
      <c r="D20" s="138">
        <v>40</v>
      </c>
      <c r="E20" s="139">
        <v>99</v>
      </c>
      <c r="F20" s="135"/>
      <c r="G20" s="140">
        <v>110</v>
      </c>
      <c r="H20" s="123">
        <v>40</v>
      </c>
      <c r="I20" s="124" t="s">
        <v>69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110</v>
      </c>
      <c r="E21" s="145">
        <v>99</v>
      </c>
      <c r="F21" s="104"/>
      <c r="G21" s="146">
        <v>110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48" customFormat="1" ht="15.75">
      <c r="C23" s="149" t="s">
        <v>64</v>
      </c>
      <c r="D23" s="149" t="s">
        <v>42</v>
      </c>
      <c r="E23" s="150">
        <v>1</v>
      </c>
      <c r="F23" s="150"/>
      <c r="G23" s="150">
        <v>2</v>
      </c>
      <c r="H23" s="151"/>
      <c r="I23" s="151" t="s">
        <v>65</v>
      </c>
      <c r="J23" s="151" t="s">
        <v>41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20</v>
      </c>
      <c r="D2" s="82"/>
      <c r="I2" s="81" t="s">
        <v>65</v>
      </c>
      <c r="J2" s="82"/>
    </row>
    <row r="3" spans="3:10" ht="12.75">
      <c r="C3" s="83" t="s">
        <v>22</v>
      </c>
      <c r="D3" s="84" t="s">
        <v>23</v>
      </c>
      <c r="F3" s="85"/>
      <c r="G3" s="85"/>
      <c r="I3" s="83" t="s">
        <v>67</v>
      </c>
      <c r="J3" s="84" t="s">
        <v>23</v>
      </c>
    </row>
    <row r="4" spans="3:10" ht="12.75">
      <c r="C4" s="83" t="s">
        <v>26</v>
      </c>
      <c r="D4" s="84" t="s">
        <v>23</v>
      </c>
      <c r="I4" s="83" t="s">
        <v>69</v>
      </c>
      <c r="J4" s="84" t="s">
        <v>23</v>
      </c>
    </row>
    <row r="5" spans="3:10" ht="12.75">
      <c r="C5" s="83" t="s">
        <v>28</v>
      </c>
      <c r="D5" s="84" t="s">
        <v>23</v>
      </c>
      <c r="I5" s="83" t="s">
        <v>71</v>
      </c>
      <c r="J5" s="84" t="s">
        <v>25</v>
      </c>
    </row>
    <row r="6" spans="3:10" ht="12.75">
      <c r="C6" s="83" t="s">
        <v>30</v>
      </c>
      <c r="D6" s="84" t="s">
        <v>30</v>
      </c>
      <c r="I6" s="83" t="s">
        <v>73</v>
      </c>
      <c r="J6" s="84" t="s">
        <v>25</v>
      </c>
    </row>
    <row r="7" spans="3:10" ht="12.75">
      <c r="C7" s="83" t="s">
        <v>30</v>
      </c>
      <c r="D7" s="84" t="s">
        <v>30</v>
      </c>
      <c r="I7" s="83" t="s">
        <v>30</v>
      </c>
      <c r="J7" s="84" t="s">
        <v>30</v>
      </c>
    </row>
    <row r="8" spans="3:10" ht="12.75">
      <c r="C8" s="83" t="s">
        <v>30</v>
      </c>
      <c r="D8" s="84" t="s">
        <v>30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90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20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65</v>
      </c>
      <c r="J13" s="99"/>
    </row>
    <row r="14" spans="2:10" ht="17.25" customHeight="1" thickBot="1">
      <c r="B14" s="100" t="s">
        <v>0</v>
      </c>
      <c r="C14" s="101" t="s">
        <v>22</v>
      </c>
      <c r="D14" s="102">
        <v>100</v>
      </c>
      <c r="E14" s="103">
        <v>100</v>
      </c>
      <c r="F14" s="104"/>
      <c r="G14" s="105">
        <v>95</v>
      </c>
      <c r="H14" s="106">
        <v>100</v>
      </c>
      <c r="I14" s="107" t="s">
        <v>69</v>
      </c>
      <c r="J14" s="108" t="s">
        <v>0</v>
      </c>
    </row>
    <row r="15" spans="2:10" ht="17.25" customHeight="1">
      <c r="B15" s="109" t="s">
        <v>1</v>
      </c>
      <c r="C15" s="110" t="s">
        <v>26</v>
      </c>
      <c r="D15" s="111">
        <v>50</v>
      </c>
      <c r="E15" s="112"/>
      <c r="F15" s="113"/>
      <c r="G15" s="114"/>
      <c r="H15" s="115">
        <v>40</v>
      </c>
      <c r="I15" s="116" t="s">
        <v>73</v>
      </c>
      <c r="J15" s="117" t="s">
        <v>1</v>
      </c>
    </row>
    <row r="16" spans="2:10" ht="17.25" customHeight="1">
      <c r="B16" s="118"/>
      <c r="C16" s="119" t="s">
        <v>28</v>
      </c>
      <c r="D16" s="120">
        <v>50</v>
      </c>
      <c r="E16" s="121"/>
      <c r="F16" s="113"/>
      <c r="G16" s="122"/>
      <c r="H16" s="123">
        <v>50</v>
      </c>
      <c r="I16" s="124" t="s">
        <v>67</v>
      </c>
      <c r="J16" s="125"/>
    </row>
    <row r="17" spans="2:10" ht="17.25" customHeight="1" thickBot="1">
      <c r="B17" s="118"/>
      <c r="C17" s="126" t="s">
        <v>35</v>
      </c>
      <c r="D17" s="127">
        <v>100</v>
      </c>
      <c r="E17" s="128">
        <v>100</v>
      </c>
      <c r="F17" s="104"/>
      <c r="G17" s="129">
        <v>61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26</v>
      </c>
      <c r="D18" s="133">
        <v>40</v>
      </c>
      <c r="E18" s="134"/>
      <c r="F18" s="135"/>
      <c r="G18" s="136"/>
      <c r="H18" s="115">
        <v>30</v>
      </c>
      <c r="I18" s="116" t="s">
        <v>73</v>
      </c>
      <c r="J18" s="117" t="s">
        <v>2</v>
      </c>
    </row>
    <row r="19" spans="2:10" ht="17.25" customHeight="1">
      <c r="B19" s="137" t="s">
        <v>36</v>
      </c>
      <c r="C19" s="119" t="s">
        <v>28</v>
      </c>
      <c r="D19" s="138">
        <v>40</v>
      </c>
      <c r="E19" s="139"/>
      <c r="F19" s="135"/>
      <c r="G19" s="140"/>
      <c r="H19" s="123">
        <v>40</v>
      </c>
      <c r="I19" s="124" t="s">
        <v>67</v>
      </c>
      <c r="J19" s="141" t="s">
        <v>37</v>
      </c>
    </row>
    <row r="20" spans="2:10" ht="17.25" customHeight="1">
      <c r="B20" s="137" t="s">
        <v>38</v>
      </c>
      <c r="C20" s="119" t="s">
        <v>22</v>
      </c>
      <c r="D20" s="138">
        <v>40</v>
      </c>
      <c r="E20" s="139">
        <v>120</v>
      </c>
      <c r="F20" s="135"/>
      <c r="G20" s="140">
        <v>63</v>
      </c>
      <c r="H20" s="123">
        <v>40</v>
      </c>
      <c r="I20" s="124" t="s">
        <v>69</v>
      </c>
      <c r="J20" s="141" t="s">
        <v>39</v>
      </c>
    </row>
    <row r="21" spans="2:10" ht="17.25" customHeight="1" thickBot="1">
      <c r="B21" s="142"/>
      <c r="C21" s="143" t="s">
        <v>40</v>
      </c>
      <c r="D21" s="144">
        <v>120</v>
      </c>
      <c r="E21" s="145">
        <v>120</v>
      </c>
      <c r="F21" s="104"/>
      <c r="G21" s="146">
        <v>63</v>
      </c>
      <c r="H21" s="130">
        <v>110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48" customFormat="1" ht="15.75">
      <c r="C23" s="149" t="s">
        <v>20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65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80" customWidth="1"/>
    <col min="2" max="2" width="11.421875" style="80" customWidth="1"/>
    <col min="3" max="3" width="25.8515625" style="80" customWidth="1"/>
    <col min="4" max="4" width="11.421875" style="80" customWidth="1"/>
    <col min="5" max="5" width="8.140625" style="80" customWidth="1"/>
    <col min="6" max="6" width="3.421875" style="80" customWidth="1"/>
    <col min="7" max="7" width="9.00390625" style="80" customWidth="1"/>
    <col min="8" max="8" width="11.421875" style="80" customWidth="1"/>
    <col min="9" max="9" width="25.8515625" style="80" customWidth="1"/>
    <col min="10" max="12" width="11.421875" style="80" customWidth="1"/>
    <col min="13" max="13" width="27.140625" style="80" customWidth="1"/>
    <col min="14" max="14" width="11.421875" style="80" customWidth="1"/>
    <col min="15" max="15" width="8.421875" style="80" customWidth="1"/>
    <col min="16" max="16" width="1.421875" style="80" customWidth="1"/>
    <col min="17" max="17" width="7.8515625" style="80" bestFit="1" customWidth="1"/>
    <col min="18" max="18" width="11.421875" style="80" customWidth="1"/>
    <col min="19" max="19" width="26.421875" style="80" customWidth="1"/>
    <col min="20" max="16384" width="11.421875" style="80" customWidth="1"/>
  </cols>
  <sheetData>
    <row r="1" ht="13.5" thickBot="1">
      <c r="A1" s="80" t="s">
        <v>43</v>
      </c>
    </row>
    <row r="2" spans="3:10" ht="18">
      <c r="C2" s="81" t="s">
        <v>45</v>
      </c>
      <c r="D2" s="82"/>
      <c r="I2" s="81" t="s">
        <v>64</v>
      </c>
      <c r="J2" s="82"/>
    </row>
    <row r="3" spans="3:10" ht="12.75">
      <c r="C3" s="83" t="s">
        <v>47</v>
      </c>
      <c r="D3" s="84" t="s">
        <v>23</v>
      </c>
      <c r="F3" s="85"/>
      <c r="G3" s="85"/>
      <c r="I3" s="83" t="s">
        <v>66</v>
      </c>
      <c r="J3" s="84" t="s">
        <v>25</v>
      </c>
    </row>
    <row r="4" spans="3:10" ht="12.75">
      <c r="C4" s="83" t="s">
        <v>49</v>
      </c>
      <c r="D4" s="84" t="s">
        <v>25</v>
      </c>
      <c r="I4" s="83" t="s">
        <v>68</v>
      </c>
      <c r="J4" s="84" t="s">
        <v>25</v>
      </c>
    </row>
    <row r="5" spans="3:10" ht="12.75">
      <c r="C5" s="83" t="s">
        <v>51</v>
      </c>
      <c r="D5" s="84" t="s">
        <v>23</v>
      </c>
      <c r="I5" s="83" t="s">
        <v>70</v>
      </c>
      <c r="J5" s="84" t="s">
        <v>23</v>
      </c>
    </row>
    <row r="6" spans="3:10" ht="12.75">
      <c r="C6" s="83" t="s">
        <v>53</v>
      </c>
      <c r="D6" s="84" t="s">
        <v>23</v>
      </c>
      <c r="I6" s="83" t="s">
        <v>72</v>
      </c>
      <c r="J6" s="84" t="s">
        <v>23</v>
      </c>
    </row>
    <row r="7" spans="3:10" ht="12.75">
      <c r="C7" s="83" t="s">
        <v>55</v>
      </c>
      <c r="D7" s="84" t="s">
        <v>23</v>
      </c>
      <c r="I7" s="83" t="s">
        <v>30</v>
      </c>
      <c r="J7" s="84" t="s">
        <v>30</v>
      </c>
    </row>
    <row r="8" spans="3:10" ht="12.75">
      <c r="C8" s="83" t="s">
        <v>57</v>
      </c>
      <c r="D8" s="84" t="s">
        <v>25</v>
      </c>
      <c r="I8" s="83" t="s">
        <v>30</v>
      </c>
      <c r="J8" s="84" t="s">
        <v>30</v>
      </c>
    </row>
    <row r="9" spans="3:10" ht="12.75">
      <c r="C9" s="83" t="s">
        <v>30</v>
      </c>
      <c r="D9" s="84" t="s">
        <v>30</v>
      </c>
      <c r="I9" s="83" t="s">
        <v>30</v>
      </c>
      <c r="J9" s="84" t="s">
        <v>30</v>
      </c>
    </row>
    <row r="10" spans="3:10" ht="12.75">
      <c r="C10" s="83" t="s">
        <v>30</v>
      </c>
      <c r="D10" s="84" t="s">
        <v>30</v>
      </c>
      <c r="F10" s="86" t="s">
        <v>33</v>
      </c>
      <c r="G10" s="87" t="s">
        <v>10</v>
      </c>
      <c r="I10" s="83" t="s">
        <v>30</v>
      </c>
      <c r="J10" s="84" t="s">
        <v>30</v>
      </c>
    </row>
    <row r="11" spans="3:10" ht="13.5" thickBot="1">
      <c r="C11" s="88" t="s">
        <v>30</v>
      </c>
      <c r="D11" s="89" t="s">
        <v>30</v>
      </c>
      <c r="F11" s="86" t="s">
        <v>34</v>
      </c>
      <c r="G11" s="90">
        <v>41924</v>
      </c>
      <c r="I11" s="88" t="s">
        <v>30</v>
      </c>
      <c r="J11" s="89" t="s">
        <v>30</v>
      </c>
    </row>
    <row r="12" ht="13.5" thickBot="1">
      <c r="P12" s="91"/>
    </row>
    <row r="13" spans="2:10" ht="13.5" thickBot="1">
      <c r="B13" s="92"/>
      <c r="C13" s="93" t="s">
        <v>45</v>
      </c>
      <c r="D13" s="94" t="s">
        <v>7</v>
      </c>
      <c r="E13" s="95" t="s">
        <v>8</v>
      </c>
      <c r="F13" s="96"/>
      <c r="G13" s="97" t="s">
        <v>8</v>
      </c>
      <c r="H13" s="94" t="s">
        <v>7</v>
      </c>
      <c r="I13" s="98" t="s">
        <v>64</v>
      </c>
      <c r="J13" s="99"/>
    </row>
    <row r="14" spans="2:10" ht="17.25" customHeight="1" thickBot="1">
      <c r="B14" s="100" t="s">
        <v>0</v>
      </c>
      <c r="C14" s="101" t="s">
        <v>55</v>
      </c>
      <c r="D14" s="102">
        <v>100</v>
      </c>
      <c r="E14" s="103">
        <v>100</v>
      </c>
      <c r="F14" s="104"/>
      <c r="G14" s="105">
        <v>69</v>
      </c>
      <c r="H14" s="106">
        <v>80</v>
      </c>
      <c r="I14" s="107" t="s">
        <v>66</v>
      </c>
      <c r="J14" s="108" t="s">
        <v>0</v>
      </c>
    </row>
    <row r="15" spans="2:10" ht="17.25" customHeight="1">
      <c r="B15" s="109" t="s">
        <v>1</v>
      </c>
      <c r="C15" s="110" t="s">
        <v>49</v>
      </c>
      <c r="D15" s="111">
        <v>40</v>
      </c>
      <c r="E15" s="112"/>
      <c r="F15" s="113"/>
      <c r="G15" s="114"/>
      <c r="H15" s="115">
        <v>40</v>
      </c>
      <c r="I15" s="116" t="s">
        <v>68</v>
      </c>
      <c r="J15" s="117" t="s">
        <v>1</v>
      </c>
    </row>
    <row r="16" spans="2:10" ht="17.25" customHeight="1">
      <c r="B16" s="118"/>
      <c r="C16" s="119" t="s">
        <v>53</v>
      </c>
      <c r="D16" s="120">
        <v>50</v>
      </c>
      <c r="E16" s="121"/>
      <c r="F16" s="113"/>
      <c r="G16" s="122"/>
      <c r="H16" s="123">
        <v>50</v>
      </c>
      <c r="I16" s="124" t="s">
        <v>72</v>
      </c>
      <c r="J16" s="125"/>
    </row>
    <row r="17" spans="2:10" ht="17.25" customHeight="1" thickBot="1">
      <c r="B17" s="118"/>
      <c r="C17" s="126" t="s">
        <v>35</v>
      </c>
      <c r="D17" s="127">
        <v>90</v>
      </c>
      <c r="E17" s="128">
        <v>90</v>
      </c>
      <c r="F17" s="104"/>
      <c r="G17" s="129">
        <v>54</v>
      </c>
      <c r="H17" s="130">
        <v>90</v>
      </c>
      <c r="I17" s="131" t="s">
        <v>35</v>
      </c>
      <c r="J17" s="132"/>
    </row>
    <row r="18" spans="2:10" ht="17.25" customHeight="1">
      <c r="B18" s="109" t="s">
        <v>2</v>
      </c>
      <c r="C18" s="110" t="s">
        <v>53</v>
      </c>
      <c r="D18" s="133">
        <v>40</v>
      </c>
      <c r="E18" s="134"/>
      <c r="F18" s="135"/>
      <c r="G18" s="136"/>
      <c r="H18" s="115">
        <v>30</v>
      </c>
      <c r="I18" s="116" t="s">
        <v>68</v>
      </c>
      <c r="J18" s="117" t="s">
        <v>2</v>
      </c>
    </row>
    <row r="19" spans="2:10" ht="17.25" customHeight="1">
      <c r="B19" s="137" t="s">
        <v>36</v>
      </c>
      <c r="C19" s="119" t="s">
        <v>49</v>
      </c>
      <c r="D19" s="138">
        <v>30</v>
      </c>
      <c r="E19" s="139"/>
      <c r="F19" s="135"/>
      <c r="G19" s="140"/>
      <c r="H19" s="123">
        <v>30</v>
      </c>
      <c r="I19" s="124" t="s">
        <v>66</v>
      </c>
      <c r="J19" s="141" t="s">
        <v>37</v>
      </c>
    </row>
    <row r="20" spans="2:10" ht="17.25" customHeight="1">
      <c r="B20" s="137" t="s">
        <v>39</v>
      </c>
      <c r="C20" s="119" t="s">
        <v>55</v>
      </c>
      <c r="D20" s="138">
        <v>40</v>
      </c>
      <c r="E20" s="139">
        <v>110</v>
      </c>
      <c r="F20" s="135"/>
      <c r="G20" s="140">
        <v>83</v>
      </c>
      <c r="H20" s="123">
        <v>40</v>
      </c>
      <c r="I20" s="124" t="s">
        <v>72</v>
      </c>
      <c r="J20" s="141" t="s">
        <v>62</v>
      </c>
    </row>
    <row r="21" spans="2:10" ht="17.25" customHeight="1" thickBot="1">
      <c r="B21" s="142"/>
      <c r="C21" s="143" t="s">
        <v>40</v>
      </c>
      <c r="D21" s="144">
        <v>110</v>
      </c>
      <c r="E21" s="145">
        <v>110</v>
      </c>
      <c r="F21" s="104"/>
      <c r="G21" s="146">
        <v>83</v>
      </c>
      <c r="H21" s="130">
        <v>100</v>
      </c>
      <c r="I21" s="131" t="s">
        <v>40</v>
      </c>
      <c r="J21" s="132"/>
    </row>
    <row r="22" spans="2:10" ht="17.25" customHeight="1">
      <c r="B22" s="96"/>
      <c r="C22" s="126"/>
      <c r="D22" s="96"/>
      <c r="E22" s="104"/>
      <c r="F22" s="104"/>
      <c r="G22" s="104"/>
      <c r="H22" s="96"/>
      <c r="I22" s="147"/>
      <c r="J22" s="96"/>
    </row>
    <row r="23" spans="3:10" s="148" customFormat="1" ht="15.75">
      <c r="C23" s="149" t="s">
        <v>45</v>
      </c>
      <c r="D23" s="149" t="s">
        <v>41</v>
      </c>
      <c r="E23" s="150">
        <v>3</v>
      </c>
      <c r="F23" s="150"/>
      <c r="G23" s="150">
        <v>0</v>
      </c>
      <c r="H23" s="151"/>
      <c r="I23" s="151" t="s">
        <v>64</v>
      </c>
      <c r="J23" s="151" t="s">
        <v>42</v>
      </c>
    </row>
    <row r="24" ht="12.75">
      <c r="P24" s="152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Nord-Pas de Calais&amp;C&amp;"Calibri,Regular"&amp;12Championnat par équipes 
5 QUILLES&amp;R2014 - 2015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ADMINIBM</cp:lastModifiedBy>
  <cp:lastPrinted>2014-12-21T17:46:07Z</cp:lastPrinted>
  <dcterms:created xsi:type="dcterms:W3CDTF">2012-01-03T14:02:30Z</dcterms:created>
  <dcterms:modified xsi:type="dcterms:W3CDTF">2014-12-22T07:32:29Z</dcterms:modified>
  <cp:category/>
  <cp:version/>
  <cp:contentType/>
  <cp:contentStatus/>
</cp:coreProperties>
</file>