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Détail" sheetId="2" r:id="rId2"/>
    <sheet name="Calendrier" sheetId="3" r:id="rId3"/>
    <sheet name="Rencontre_1" sheetId="4" r:id="rId4"/>
    <sheet name="Rencontre_2" sheetId="5" r:id="rId5"/>
    <sheet name="Rencontre_3" sheetId="6" r:id="rId6"/>
    <sheet name="Rencontre_4" sheetId="7" r:id="rId7"/>
    <sheet name="Rencontre_5" sheetId="8" r:id="rId8"/>
    <sheet name="Rencontre_6" sheetId="9" r:id="rId9"/>
    <sheet name="Rencontre_7" sheetId="10" r:id="rId10"/>
    <sheet name="Rencontre_8" sheetId="11" r:id="rId11"/>
    <sheet name="Rencontre_9" sheetId="12" r:id="rId12"/>
    <sheet name="Rencontre_10" sheetId="13" r:id="rId13"/>
    <sheet name="Rencontre_11" sheetId="14" r:id="rId14"/>
    <sheet name="Rencontre_12" sheetId="15" r:id="rId15"/>
    <sheet name="Rencontre_13" sheetId="16" r:id="rId16"/>
    <sheet name="Rencontre_14" sheetId="17" r:id="rId17"/>
    <sheet name="Rencontre_15" sheetId="18" r:id="rId18"/>
    <sheet name="Rencontre_16" sheetId="19" r:id="rId19"/>
    <sheet name="Rencontre_17" sheetId="20" r:id="rId20"/>
    <sheet name="Rencontre_18" sheetId="21" r:id="rId21"/>
    <sheet name="Rencontre_19" sheetId="22" r:id="rId22"/>
    <sheet name="Rencontre_20" sheetId="23" r:id="rId23"/>
    <sheet name="Rencontre_21" sheetId="24" r:id="rId24"/>
    <sheet name="Rencontre_22" sheetId="25" r:id="rId25"/>
    <sheet name="Rencontre_23" sheetId="26" r:id="rId26"/>
    <sheet name="Rencontre_24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AR" localSheetId="3">'[2]Handicaps'!$F$1:$F$2</definedName>
    <definedName name="AR" localSheetId="12">'[11]Handicaps'!$F$1:$F$2</definedName>
    <definedName name="AR" localSheetId="13">'[12]Handicaps'!$F$1:$F$2</definedName>
    <definedName name="AR" localSheetId="14">'[13]Handicaps'!$F$1:$F$2</definedName>
    <definedName name="AR" localSheetId="15">'[15]Handicaps'!$F$1:$F$2</definedName>
    <definedName name="AR" localSheetId="16">'[16]Handicaps'!$F$1:$F$2</definedName>
    <definedName name="AR" localSheetId="17">'[17]Handicaps'!$F$1:$F$2</definedName>
    <definedName name="AR" localSheetId="18">'[18]Handicaps'!$F$1:$F$2</definedName>
    <definedName name="AR" localSheetId="19">'[19]Handicaps'!$F$1:$F$2</definedName>
    <definedName name="AR" localSheetId="20">'[20]Handicaps'!$F$1:$F$2</definedName>
    <definedName name="AR" localSheetId="21">'[21]Handicaps'!$F$1:$F$2</definedName>
    <definedName name="AR" localSheetId="4">'[3]Handicaps'!$F$1:$F$2</definedName>
    <definedName name="AR" localSheetId="22">'[22]Handicaps'!$F$1:$F$2</definedName>
    <definedName name="AR" localSheetId="23">'[23]Handicaps'!$F$1:$F$2</definedName>
    <definedName name="AR" localSheetId="24">'[24]Handicaps'!$F$1:$F$2</definedName>
    <definedName name="AR" localSheetId="25">'[25]Handicaps'!$F$1:$F$2</definedName>
    <definedName name="AR" localSheetId="26">'[26]Handicaps'!$F$1:$F$2</definedName>
    <definedName name="AR" localSheetId="5">'[4]Handicaps'!$F$1:$F$2</definedName>
    <definedName name="AR" localSheetId="6">'[5]Handicaps'!$F$1:$F$2</definedName>
    <definedName name="AR" localSheetId="7">'[7]Handicaps'!$F$1:$F$2</definedName>
    <definedName name="AR" localSheetId="8">'[6]Handicaps'!$F$1:$F$2</definedName>
    <definedName name="AR" localSheetId="9">'[10]Handicaps'!$F$1:$F$2</definedName>
    <definedName name="AR" localSheetId="10">'[9]Handicaps'!$F$1:$F$2</definedName>
    <definedName name="AR" localSheetId="11">'[8]Handicaps'!$F$1:$F$2</definedName>
    <definedName name="AR">'[1]Handicaps'!$F$1:$F$2</definedName>
    <definedName name="Catégorie">'[1]Joueurs'!$B$2:$B$499</definedName>
    <definedName name="Equipes" localSheetId="3">'[2]Equipes'!$A$1:$T$1</definedName>
    <definedName name="Equipes" localSheetId="12">'[11]Equipes'!$A$1:$T$1</definedName>
    <definedName name="Equipes" localSheetId="13">'[12]Equipes'!$A$1:$T$1</definedName>
    <definedName name="Equipes" localSheetId="14">'[13]Equipes'!$A$1:$T$1</definedName>
    <definedName name="Equipes" localSheetId="15">'[15]Equipes'!$A$1:$T$1</definedName>
    <definedName name="Equipes" localSheetId="16">'[16]Equipes'!$A$1:$T$1</definedName>
    <definedName name="Equipes" localSheetId="17">'[17]Equipes'!$A$1:$T$1</definedName>
    <definedName name="Equipes" localSheetId="18">'[18]Equipes'!$A$1:$T$1</definedName>
    <definedName name="Equipes" localSheetId="19">'[19]Equipes'!$A$1:$T$1</definedName>
    <definedName name="Equipes" localSheetId="20">'[20]Equipes'!$A$1:$T$1</definedName>
    <definedName name="Equipes" localSheetId="21">'[21]Equipes'!$A$1:$T$1</definedName>
    <definedName name="Equipes" localSheetId="4">'[3]Equipes'!$A$1:$T$1</definedName>
    <definedName name="Equipes" localSheetId="22">'[22]Equipes'!$A$1:$T$1</definedName>
    <definedName name="Equipes" localSheetId="23">'[23]Equipes'!$A$1:$T$1</definedName>
    <definedName name="Equipes" localSheetId="24">'[24]Equipes'!$A$1:$T$1</definedName>
    <definedName name="Equipes" localSheetId="25">'[25]Equipes'!$A$1:$T$1</definedName>
    <definedName name="Equipes" localSheetId="26">'[26]Equipes'!$A$1:$T$1</definedName>
    <definedName name="Equipes" localSheetId="5">'[4]Equipes'!$A$1:$T$1</definedName>
    <definedName name="Equipes" localSheetId="6">'[5]Equipes'!$A$1:$T$1</definedName>
    <definedName name="Equipes" localSheetId="7">'[7]Equipes'!$A$1:$T$1</definedName>
    <definedName name="Equipes" localSheetId="8">'[6]Equipes'!$A$1:$T$1</definedName>
    <definedName name="Equipes" localSheetId="9">'[10]Equipes'!$A$1:$T$1</definedName>
    <definedName name="Equipes" localSheetId="10">'[9]Equipes'!$A$1:$T$1</definedName>
    <definedName name="Equipes" localSheetId="11">'[8]Equipes'!$A$1:$T$1</definedName>
    <definedName name="Equipes">'[1]Equipes'!$A$1:$S$1</definedName>
    <definedName name="Joueurs" localSheetId="3">'[2]Joueurs'!$A$3:$A$521</definedName>
    <definedName name="Joueurs" localSheetId="12">'[11]Joueurs'!$A$3:$A$521</definedName>
    <definedName name="Joueurs" localSheetId="13">'[12]Joueurs'!$A$3:$A$521</definedName>
    <definedName name="Joueurs" localSheetId="14">'[13]Joueurs'!$A$3:$A$521</definedName>
    <definedName name="Joueurs" localSheetId="15">'[15]Joueurs'!$A$3:$A$521</definedName>
    <definedName name="Joueurs" localSheetId="16">'[16]Joueurs'!$A$3:$A$521</definedName>
    <definedName name="Joueurs" localSheetId="17">'[17]Joueurs'!$A$3:$A$521</definedName>
    <definedName name="Joueurs" localSheetId="18">'[18]Joueurs'!$A$3:$A$521</definedName>
    <definedName name="Joueurs" localSheetId="19">'[19]Joueurs'!$A$3:$A$521</definedName>
    <definedName name="Joueurs" localSheetId="20">'[20]Joueurs'!$A$3:$A$521</definedName>
    <definedName name="Joueurs" localSheetId="21">'[21]Joueurs'!$A$3:$A$521</definedName>
    <definedName name="Joueurs" localSheetId="4">'[3]Joueurs'!$A$3:$A$521</definedName>
    <definedName name="Joueurs" localSheetId="22">'[22]Joueurs'!$A$3:$A$521</definedName>
    <definedName name="Joueurs" localSheetId="23">'[23]Joueurs'!$A$3:$A$521</definedName>
    <definedName name="Joueurs" localSheetId="24">'[24]Joueurs'!$A$3:$A$521</definedName>
    <definedName name="Joueurs" localSheetId="25">'[25]Joueurs'!$A$3:$A$521</definedName>
    <definedName name="Joueurs" localSheetId="26">'[26]Joueurs'!$A$3:$A$521</definedName>
    <definedName name="Joueurs" localSheetId="5">'[4]Joueurs'!$A$3:$A$521</definedName>
    <definedName name="Joueurs" localSheetId="6">'[5]Joueurs'!$A$3:$A$521</definedName>
    <definedName name="Joueurs" localSheetId="7">'[7]Joueurs'!$A$3:$A$521</definedName>
    <definedName name="Joueurs" localSheetId="8">'[6]Joueurs'!$A$3:$A$521</definedName>
    <definedName name="Joueurs" localSheetId="9">'[10]Joueurs'!$A$3:$A$521</definedName>
    <definedName name="Joueurs" localSheetId="10">'[9]Joueurs'!$A$3:$A$521</definedName>
    <definedName name="Joueurs" localSheetId="11">'[8]Joueurs'!$A$3:$A$521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<sst xmlns="http://schemas.openxmlformats.org/spreadsheetml/2006/main" count="2323" uniqueCount="257">
  <si>
    <t>Simple</t>
  </si>
  <si>
    <t>Double</t>
  </si>
  <si>
    <t>Relais</t>
  </si>
  <si>
    <t>Equipe</t>
  </si>
  <si>
    <t>Adversaire</t>
  </si>
  <si>
    <t>Pts matchs</t>
  </si>
  <si>
    <t>Pts rencontre</t>
  </si>
  <si>
    <t>Handicap</t>
  </si>
  <si>
    <t>Pts faits</t>
  </si>
  <si>
    <t>Date</t>
  </si>
  <si>
    <t>Aller</t>
  </si>
  <si>
    <t>Faits/Handicap</t>
  </si>
  <si>
    <t>%age pts</t>
  </si>
  <si>
    <t>Feuille de match</t>
  </si>
  <si>
    <t>A/R</t>
  </si>
  <si>
    <t>Nb rencontres</t>
  </si>
  <si>
    <t>Classement général</t>
  </si>
  <si>
    <t>Pts Rencontre</t>
  </si>
  <si>
    <t>Pts de match</t>
  </si>
  <si>
    <t>Championnat par équipes Ligue NPDC</t>
  </si>
  <si>
    <t>QUALITY 1</t>
  </si>
  <si>
    <t>QUALITY 2</t>
  </si>
  <si>
    <t>TEMPELS André</t>
  </si>
  <si>
    <t>N1</t>
  </si>
  <si>
    <t>MATTENS Roger</t>
  </si>
  <si>
    <t>DE PAEPE Dirk</t>
  </si>
  <si>
    <t>BOCKLANDT Martin</t>
  </si>
  <si>
    <t>HEMELAER Jef</t>
  </si>
  <si>
    <t>DE VOLDER Willy</t>
  </si>
  <si>
    <t/>
  </si>
  <si>
    <t>Match</t>
  </si>
  <si>
    <t>Le</t>
  </si>
  <si>
    <t>Total double</t>
  </si>
  <si>
    <t>chgt à 40</t>
  </si>
  <si>
    <t>chgt à 80</t>
  </si>
  <si>
    <t>Total relais</t>
  </si>
  <si>
    <t>GAGNE</t>
  </si>
  <si>
    <t>PERD</t>
  </si>
  <si>
    <t>Retour détail</t>
  </si>
  <si>
    <t>QUALITY 1_QUALITY 2_Aller_20141011.xls</t>
  </si>
  <si>
    <t>DOS</t>
  </si>
  <si>
    <t>FRANCO BELGE</t>
  </si>
  <si>
    <t>NUYTTENS Gino</t>
  </si>
  <si>
    <t>MAILLE Bernard</t>
  </si>
  <si>
    <t>BRUWIER Erwin</t>
  </si>
  <si>
    <t>DEBAES Peter</t>
  </si>
  <si>
    <t>MOSTREY Peter</t>
  </si>
  <si>
    <t>DETOLLENAERE Jonny</t>
  </si>
  <si>
    <t>CAUX Grégory</t>
  </si>
  <si>
    <t>DOS_FRANCO BELGE_Aller_20141011.xls</t>
  </si>
  <si>
    <t>ANNOEULLIN</t>
  </si>
  <si>
    <t>ST NIKLAAS</t>
  </si>
  <si>
    <t>DELSOL Philippe</t>
  </si>
  <si>
    <t>DECONINCK Franky</t>
  </si>
  <si>
    <t>CAUX Frédéric</t>
  </si>
  <si>
    <t>FORTON Francis</t>
  </si>
  <si>
    <t>DEROLEZ Jean-Pierre</t>
  </si>
  <si>
    <t>VANGOETHEM Benny</t>
  </si>
  <si>
    <t>GEETS Patrice</t>
  </si>
  <si>
    <t>ZEUDE Alain</t>
  </si>
  <si>
    <t>ANNOEULLIN_ST NIKLAAS_Aller_20141011.xls</t>
  </si>
  <si>
    <t>ANNOEULLIN_QUALITY 2_Aller_20141011.xls</t>
  </si>
  <si>
    <t>FACHES-THUMESNIL</t>
  </si>
  <si>
    <t>WALLART Jean-Charles</t>
  </si>
  <si>
    <t>CLYNCKE Jean-Jacques</t>
  </si>
  <si>
    <t>GHEVART Jean</t>
  </si>
  <si>
    <t>FACHES-THUMESNIL_FRANCO BELGE_Aller_20141011.xls</t>
  </si>
  <si>
    <t>QUALITY 1_ST NIKLAAS_Aller_20141011.xls</t>
  </si>
  <si>
    <t>DOS_QUALITY 2_Aller_20141011.xls</t>
  </si>
  <si>
    <t>FACHES-THUMESNIL_ST NIKLAAS_Aller_20141011.xls</t>
  </si>
  <si>
    <t>QUALITY 1_FRANCO BELGE_Aller_20141011.xls</t>
  </si>
  <si>
    <t>DOS_ST NIKLAAS_Aller_20141011.xls</t>
  </si>
  <si>
    <t>FACHES-THUMESNIL_QUALITY 2_Aller_20141011.xls</t>
  </si>
  <si>
    <t>ANNOEULLIN_FRANCO BELGE_Aller_20141011.xls</t>
  </si>
  <si>
    <t>MATCHS ALLER</t>
  </si>
  <si>
    <t>Journée 1 : ANNOEULLIN</t>
  </si>
  <si>
    <t>BILLARD 1</t>
  </si>
  <si>
    <t>BILLARD 2</t>
  </si>
  <si>
    <t>BILLARD 3</t>
  </si>
  <si>
    <t>BILLARD 4</t>
  </si>
  <si>
    <t>BILLARD 5</t>
  </si>
  <si>
    <t>BILLARD 6</t>
  </si>
  <si>
    <t>Equipes</t>
  </si>
  <si>
    <t>3,10m</t>
  </si>
  <si>
    <t>2,80m</t>
  </si>
  <si>
    <t>E4 - E5</t>
  </si>
  <si>
    <t>Simple match 3</t>
  </si>
  <si>
    <t>Simple match 2</t>
  </si>
  <si>
    <t>Double match 3</t>
  </si>
  <si>
    <t>Double match 1</t>
  </si>
  <si>
    <t>Double match 2</t>
  </si>
  <si>
    <t>Simple match 1</t>
  </si>
  <si>
    <t>E2 - E7</t>
  </si>
  <si>
    <t>Relais match 3</t>
  </si>
  <si>
    <t>Relais match 1</t>
  </si>
  <si>
    <t>Relais match 2</t>
  </si>
  <si>
    <t>E3 - E6</t>
  </si>
  <si>
    <t xml:space="preserve"> </t>
  </si>
  <si>
    <t>E3 - E5</t>
  </si>
  <si>
    <t>Simple match 5</t>
  </si>
  <si>
    <t>Simple match 6</t>
  </si>
  <si>
    <t>Double match 6</t>
  </si>
  <si>
    <t>Simple match 4</t>
  </si>
  <si>
    <t>Double match 4</t>
  </si>
  <si>
    <t>Double match 5</t>
  </si>
  <si>
    <t>E4 - E6</t>
  </si>
  <si>
    <t>Relais match 6</t>
  </si>
  <si>
    <t>Relais match 4</t>
  </si>
  <si>
    <t>Relais match 5</t>
  </si>
  <si>
    <t>E1 - E7</t>
  </si>
  <si>
    <t>E4 - E7</t>
  </si>
  <si>
    <t>Simple match 7</t>
  </si>
  <si>
    <t>Simple match 9</t>
  </si>
  <si>
    <t>Double match 9</t>
  </si>
  <si>
    <t>Double match 8</t>
  </si>
  <si>
    <t>Simple match 8</t>
  </si>
  <si>
    <t>Double match 7</t>
  </si>
  <si>
    <t>E1 - E6</t>
  </si>
  <si>
    <t>Relais match 9</t>
  </si>
  <si>
    <t>Relais match 8</t>
  </si>
  <si>
    <t>Relais match 7</t>
  </si>
  <si>
    <t>E2 - E5</t>
  </si>
  <si>
    <t>E2 - E6</t>
  </si>
  <si>
    <t>Simple match 11</t>
  </si>
  <si>
    <t>Simple match 10</t>
  </si>
  <si>
    <t>Double match 12</t>
  </si>
  <si>
    <t>Double match 10</t>
  </si>
  <si>
    <t>Simple match 12</t>
  </si>
  <si>
    <t>Double match 11</t>
  </si>
  <si>
    <t>E1 - E5</t>
  </si>
  <si>
    <t>Relais match 12</t>
  </si>
  <si>
    <t>Relais match 10</t>
  </si>
  <si>
    <t>Relais match 11</t>
  </si>
  <si>
    <t>E3 - E7</t>
  </si>
  <si>
    <t>Journée 2 : ROESELARE</t>
  </si>
  <si>
    <t>2,60m</t>
  </si>
  <si>
    <t>E6 - E7</t>
  </si>
  <si>
    <t>Simple match 14</t>
  </si>
  <si>
    <t>Simple match 15</t>
  </si>
  <si>
    <t>Double match 13</t>
  </si>
  <si>
    <t>Double match 14</t>
  </si>
  <si>
    <t>Double match 15</t>
  </si>
  <si>
    <t>Simple match 13</t>
  </si>
  <si>
    <t>E2 - E3</t>
  </si>
  <si>
    <t>Relais match 13</t>
  </si>
  <si>
    <t>Relais match 14</t>
  </si>
  <si>
    <t>Relais match 15</t>
  </si>
  <si>
    <t>E1 - E4</t>
  </si>
  <si>
    <t>E1 - E3</t>
  </si>
  <si>
    <t>Simple match 16</t>
  </si>
  <si>
    <t>Simple match 17</t>
  </si>
  <si>
    <t>Double match 16</t>
  </si>
  <si>
    <t>Double match 18</t>
  </si>
  <si>
    <t>Double match 17</t>
  </si>
  <si>
    <t>Simple match 18</t>
  </si>
  <si>
    <t>E5 - E7</t>
  </si>
  <si>
    <t>Relais match 16</t>
  </si>
  <si>
    <t>Relais match 18</t>
  </si>
  <si>
    <t>Relais match 17</t>
  </si>
  <si>
    <t>E2 - E4</t>
  </si>
  <si>
    <t>E1 - E2</t>
  </si>
  <si>
    <t>Simple match 20</t>
  </si>
  <si>
    <t>Simple match 21</t>
  </si>
  <si>
    <t>Double match 19</t>
  </si>
  <si>
    <t>Double match 20</t>
  </si>
  <si>
    <t>Double match 21</t>
  </si>
  <si>
    <t>Simple match 19</t>
  </si>
  <si>
    <t>E3 - E4</t>
  </si>
  <si>
    <t>Relais match 19</t>
  </si>
  <si>
    <t>Relais match 20</t>
  </si>
  <si>
    <t>Relais match 21</t>
  </si>
  <si>
    <t>E5 - E6</t>
  </si>
  <si>
    <t>MATCHS RETOUR</t>
  </si>
  <si>
    <t>Simple match 24</t>
  </si>
  <si>
    <t>Simple match 23</t>
  </si>
  <si>
    <t>Double match 24</t>
  </si>
  <si>
    <t>Double match 22</t>
  </si>
  <si>
    <t>Double match 23</t>
  </si>
  <si>
    <t>Simple match 22</t>
  </si>
  <si>
    <t>Relais match 24</t>
  </si>
  <si>
    <t>Relais match 22</t>
  </si>
  <si>
    <t>Relais match 23</t>
  </si>
  <si>
    <t>Journée 3 : ZELE</t>
  </si>
  <si>
    <t>Simple match 26</t>
  </si>
  <si>
    <t>Simple match 27</t>
  </si>
  <si>
    <t>Double match 27</t>
  </si>
  <si>
    <t>Simple match 25</t>
  </si>
  <si>
    <t>Double match 25</t>
  </si>
  <si>
    <t>Double match 26</t>
  </si>
  <si>
    <t>Relais match 27</t>
  </si>
  <si>
    <t>Relais match 25</t>
  </si>
  <si>
    <t>Relais match 26</t>
  </si>
  <si>
    <t>Simple match 28</t>
  </si>
  <si>
    <t>Simple match 30</t>
  </si>
  <si>
    <t>Double match 30</t>
  </si>
  <si>
    <t>Double match 29</t>
  </si>
  <si>
    <t>Simple match 29</t>
  </si>
  <si>
    <t>Double match 28</t>
  </si>
  <si>
    <t>Relais match 30</t>
  </si>
  <si>
    <t>Relais match 29</t>
  </si>
  <si>
    <t>Relais match 28</t>
  </si>
  <si>
    <t>Simple match 32</t>
  </si>
  <si>
    <t>Simple match 31</t>
  </si>
  <si>
    <t>Double match 33</t>
  </si>
  <si>
    <t>Double match 31</t>
  </si>
  <si>
    <t>Simple match 33</t>
  </si>
  <si>
    <t>Double match 32</t>
  </si>
  <si>
    <t>Relais match 33</t>
  </si>
  <si>
    <t>Relais match 31</t>
  </si>
  <si>
    <t>Relais match 32</t>
  </si>
  <si>
    <t>Simple match 35</t>
  </si>
  <si>
    <t>Simple match 36</t>
  </si>
  <si>
    <t>Double match 34</t>
  </si>
  <si>
    <t>Double match 35</t>
  </si>
  <si>
    <t>Double match 36</t>
  </si>
  <si>
    <t>Simple match 34</t>
  </si>
  <si>
    <t>Relais match 34</t>
  </si>
  <si>
    <t>Relais match 35</t>
  </si>
  <si>
    <t>Relais match 36</t>
  </si>
  <si>
    <t>Journée 4 : FACHES THUMESNIL</t>
  </si>
  <si>
    <t>Simple match 37</t>
  </si>
  <si>
    <t>Simple match 38</t>
  </si>
  <si>
    <t>Double match 37</t>
  </si>
  <si>
    <t>Double match 38</t>
  </si>
  <si>
    <t>Relais match 37</t>
  </si>
  <si>
    <t>Relais match 38</t>
  </si>
  <si>
    <t>Simple match 40</t>
  </si>
  <si>
    <t>Simple match 39</t>
  </si>
  <si>
    <t>Double match 40</t>
  </si>
  <si>
    <t>Double match 39</t>
  </si>
  <si>
    <t>Relais match 40</t>
  </si>
  <si>
    <t>Relais match 39</t>
  </si>
  <si>
    <t>Simple match 41</t>
  </si>
  <si>
    <t>Simple match 42</t>
  </si>
  <si>
    <t>Double match 42</t>
  </si>
  <si>
    <t>Double match 41</t>
  </si>
  <si>
    <t>Relais match 42</t>
  </si>
  <si>
    <t>Relais match 41</t>
  </si>
  <si>
    <t>SCHIETTECATTE Yves</t>
  </si>
  <si>
    <t>CANELE David</t>
  </si>
  <si>
    <t>STEVENS Ilse</t>
  </si>
  <si>
    <t>ST NIKLAAS_FRANCO BELGE_Aller_20141108.xls</t>
  </si>
  <si>
    <t>RONDELEZ Kennets</t>
  </si>
  <si>
    <t>DOS_ANNOEULLIN_Aller_20141108.xls</t>
  </si>
  <si>
    <t>LORTHIOIR Jean-Luc</t>
  </si>
  <si>
    <t>FACHES-THUMESNIL_QUALITY 1_Aller_20141108.xls</t>
  </si>
  <si>
    <t>FACHES-THUMESNIL_ANNOEULLIN_Aller_20141108.xls</t>
  </si>
  <si>
    <t>BOONE Koen</t>
  </si>
  <si>
    <t>QUALITY 2_FRANCO BELGE_Aller_20141108.xls</t>
  </si>
  <si>
    <t>DOS_QUALITY 1_Aller_20141108.xls</t>
  </si>
  <si>
    <t>FACHES-THUMESNIL_DOS_Aller_20141108.xls</t>
  </si>
  <si>
    <t>ANNOEULLIN_QUALITY 1_Aller_20141108.xls</t>
  </si>
  <si>
    <t>QUALITY 2_ST NIKLAAS_Aller_20141108.xls</t>
  </si>
  <si>
    <t>Retour</t>
  </si>
  <si>
    <t>QUALITY 1_QUALITY 2_Retour_20141108.xls</t>
  </si>
  <si>
    <t>DOS_FRANCO BELGE_Retour_20141108.xls</t>
  </si>
  <si>
    <t>ANNOEULLIN_ST NIKLAAS_Retour_20141108.xls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</si>
</sst>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4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38" borderId="1" applyNumberFormat="0" applyAlignment="0" applyProtection="0"/>
    <xf numFmtId="0" fontId="30" fillId="39" borderId="2" applyNumberFormat="0" applyAlignment="0" applyProtection="0"/>
    <xf numFmtId="0" fontId="8" fillId="0" borderId="3" applyNumberFormat="0" applyFill="0" applyAlignment="0" applyProtection="0"/>
    <xf numFmtId="0" fontId="21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1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42" borderId="2" applyNumberFormat="0" applyAlignment="0" applyProtection="0"/>
    <xf numFmtId="0" fontId="32" fillId="0" borderId="9" applyNumberFormat="0" applyFill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44" borderId="10" applyNumberFormat="0" applyFont="0" applyAlignment="0" applyProtection="0"/>
    <xf numFmtId="0" fontId="14" fillId="38" borderId="1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3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79" applyAlignment="1">
      <alignment horizontal="right"/>
      <protection/>
    </xf>
    <xf numFmtId="0" fontId="0" fillId="0" borderId="13" xfId="79" applyBorder="1">
      <alignment/>
      <protection/>
    </xf>
    <xf numFmtId="0" fontId="0" fillId="0" borderId="14" xfId="79" applyBorder="1">
      <alignment/>
      <protection/>
    </xf>
    <xf numFmtId="0" fontId="0" fillId="0" borderId="0" xfId="79">
      <alignment/>
      <protection/>
    </xf>
    <xf numFmtId="14" fontId="0" fillId="0" borderId="0" xfId="79" applyNumberFormat="1" applyAlignment="1">
      <alignment/>
      <protection/>
    </xf>
    <xf numFmtId="0" fontId="0" fillId="0" borderId="15" xfId="79" applyBorder="1">
      <alignment/>
      <protection/>
    </xf>
    <xf numFmtId="0" fontId="22" fillId="0" borderId="16" xfId="79" applyFont="1" applyFill="1" applyBorder="1" applyProtection="1">
      <alignment/>
      <protection locked="0"/>
    </xf>
    <xf numFmtId="10" fontId="0" fillId="0" borderId="0" xfId="82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79" applyProtection="1">
      <alignment/>
      <protection locked="0"/>
    </xf>
    <xf numFmtId="0" fontId="0" fillId="0" borderId="18" xfId="79" applyBorder="1">
      <alignment/>
      <protection/>
    </xf>
    <xf numFmtId="0" fontId="0" fillId="0" borderId="19" xfId="79" applyBorder="1">
      <alignment/>
      <protection/>
    </xf>
    <xf numFmtId="14" fontId="1" fillId="0" borderId="0" xfId="79" applyNumberFormat="1" applyFont="1">
      <alignment/>
      <protection/>
    </xf>
    <xf numFmtId="0" fontId="0" fillId="0" borderId="0" xfId="79" applyFill="1" applyProtection="1">
      <alignment/>
      <protection locked="0"/>
    </xf>
    <xf numFmtId="0" fontId="0" fillId="0" borderId="20" xfId="79" applyBorder="1">
      <alignment/>
      <protection/>
    </xf>
    <xf numFmtId="0" fontId="3" fillId="0" borderId="21" xfId="79" applyFont="1" applyBorder="1">
      <alignment/>
      <protection/>
    </xf>
    <xf numFmtId="0" fontId="3" fillId="0" borderId="22" xfId="79" applyFont="1" applyBorder="1">
      <alignment/>
      <protection/>
    </xf>
    <xf numFmtId="0" fontId="3" fillId="0" borderId="23" xfId="79" applyFont="1" applyBorder="1">
      <alignment/>
      <protection/>
    </xf>
    <xf numFmtId="0" fontId="3" fillId="0" borderId="0" xfId="79" applyFont="1" applyBorder="1">
      <alignment/>
      <protection/>
    </xf>
    <xf numFmtId="0" fontId="3" fillId="0" borderId="24" xfId="79" applyFont="1" applyBorder="1">
      <alignment/>
      <protection/>
    </xf>
    <xf numFmtId="0" fontId="3" fillId="0" borderId="21" xfId="79" applyFont="1" applyFill="1" applyBorder="1" applyAlignment="1" applyProtection="1">
      <alignment horizontal="right"/>
      <protection/>
    </xf>
    <xf numFmtId="0" fontId="0" fillId="0" borderId="23" xfId="79" applyBorder="1" applyProtection="1">
      <alignment/>
      <protection/>
    </xf>
    <xf numFmtId="0" fontId="3" fillId="0" borderId="25" xfId="79" applyFont="1" applyBorder="1" applyAlignment="1">
      <alignment horizontal="right"/>
      <protection/>
    </xf>
    <xf numFmtId="0" fontId="0" fillId="0" borderId="26" xfId="79" applyFill="1" applyBorder="1" applyAlignment="1" applyProtection="1">
      <alignment horizontal="right"/>
      <protection locked="0"/>
    </xf>
    <xf numFmtId="0" fontId="3" fillId="0" borderId="27" xfId="79" applyFont="1" applyBorder="1">
      <alignment/>
      <protection/>
    </xf>
    <xf numFmtId="0" fontId="23" fillId="0" borderId="19" xfId="79" applyFont="1" applyBorder="1" applyAlignment="1" applyProtection="1">
      <alignment horizontal="center"/>
      <protection locked="0"/>
    </xf>
    <xf numFmtId="0" fontId="3" fillId="0" borderId="0" xfId="79" applyFont="1" applyBorder="1" applyAlignment="1">
      <alignment horizontal="center"/>
      <protection/>
    </xf>
    <xf numFmtId="0" fontId="23" fillId="0" borderId="24" xfId="79" applyFont="1" applyBorder="1" applyAlignment="1" applyProtection="1">
      <alignment horizontal="center"/>
      <protection locked="0"/>
    </xf>
    <xf numFmtId="0" fontId="3" fillId="0" borderId="28" xfId="79" applyFont="1" applyBorder="1">
      <alignment/>
      <protection/>
    </xf>
    <xf numFmtId="0" fontId="0" fillId="0" borderId="21" xfId="79" applyFill="1" applyBorder="1" applyProtection="1">
      <alignment/>
      <protection locked="0"/>
    </xf>
    <xf numFmtId="0" fontId="3" fillId="0" borderId="29" xfId="79" applyFont="1" applyBorder="1">
      <alignment/>
      <protection/>
    </xf>
    <xf numFmtId="0" fontId="3" fillId="0" borderId="30" xfId="79" applyFont="1" applyBorder="1" applyAlignment="1">
      <alignment horizontal="right"/>
      <protection/>
    </xf>
    <xf numFmtId="0" fontId="0" fillId="0" borderId="17" xfId="79" applyFill="1" applyBorder="1" applyAlignment="1" applyProtection="1">
      <alignment horizontal="right"/>
      <protection locked="0"/>
    </xf>
    <xf numFmtId="0" fontId="0" fillId="0" borderId="31" xfId="79" applyBorder="1">
      <alignment/>
      <protection/>
    </xf>
    <xf numFmtId="0" fontId="3" fillId="45" borderId="13" xfId="79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/>
      <protection/>
    </xf>
    <xf numFmtId="0" fontId="3" fillId="45" borderId="30" xfId="79" applyFont="1" applyFill="1" applyBorder="1" applyAlignment="1">
      <alignment horizontal="center"/>
      <protection/>
    </xf>
    <xf numFmtId="0" fontId="0" fillId="0" borderId="32" xfId="79" applyBorder="1">
      <alignment/>
      <protection/>
    </xf>
    <xf numFmtId="0" fontId="0" fillId="0" borderId="17" xfId="79" applyFill="1" applyBorder="1" applyProtection="1">
      <alignment/>
      <protection locked="0"/>
    </xf>
    <xf numFmtId="0" fontId="3" fillId="0" borderId="33" xfId="79" applyFont="1" applyBorder="1">
      <alignment/>
      <protection/>
    </xf>
    <xf numFmtId="0" fontId="3" fillId="0" borderId="34" xfId="79" applyFont="1" applyBorder="1" applyAlignment="1">
      <alignment horizontal="right"/>
      <protection/>
    </xf>
    <xf numFmtId="0" fontId="0" fillId="0" borderId="0" xfId="79" applyFill="1" applyBorder="1" applyAlignment="1" applyProtection="1">
      <alignment horizontal="right"/>
      <protection locked="0"/>
    </xf>
    <xf numFmtId="0" fontId="0" fillId="0" borderId="35" xfId="79" applyBorder="1">
      <alignment/>
      <protection/>
    </xf>
    <xf numFmtId="0" fontId="3" fillId="45" borderId="14" xfId="79" applyFont="1" applyFill="1" applyBorder="1" applyAlignment="1">
      <alignment horizontal="center"/>
      <protection/>
    </xf>
    <xf numFmtId="0" fontId="3" fillId="45" borderId="34" xfId="79" applyFont="1" applyFill="1" applyBorder="1" applyAlignment="1">
      <alignment horizontal="center"/>
      <protection/>
    </xf>
    <xf numFmtId="0" fontId="0" fillId="0" borderId="36" xfId="79" applyBorder="1">
      <alignment/>
      <protection/>
    </xf>
    <xf numFmtId="0" fontId="0" fillId="0" borderId="0" xfId="79" applyFill="1" applyBorder="1" applyProtection="1">
      <alignment/>
      <protection locked="0"/>
    </xf>
    <xf numFmtId="0" fontId="3" fillId="0" borderId="37" xfId="79" applyFont="1" applyBorder="1">
      <alignment/>
      <protection/>
    </xf>
    <xf numFmtId="0" fontId="3" fillId="0" borderId="0" xfId="79" applyFont="1" applyBorder="1" applyAlignment="1">
      <alignment horizontal="right"/>
      <protection/>
    </xf>
    <xf numFmtId="0" fontId="3" fillId="0" borderId="35" xfId="79" applyFont="1" applyBorder="1">
      <alignment/>
      <protection/>
    </xf>
    <xf numFmtId="0" fontId="23" fillId="0" borderId="14" xfId="79" applyFont="1" applyBorder="1" applyAlignment="1" applyProtection="1">
      <alignment horizontal="center"/>
      <protection locked="0"/>
    </xf>
    <xf numFmtId="0" fontId="23" fillId="0" borderId="25" xfId="79" applyFont="1" applyBorder="1" applyAlignment="1" applyProtection="1">
      <alignment horizontal="center"/>
      <protection locked="0"/>
    </xf>
    <xf numFmtId="0" fontId="3" fillId="0" borderId="38" xfId="79" applyFont="1" applyBorder="1">
      <alignment/>
      <protection/>
    </xf>
    <xf numFmtId="0" fontId="3" fillId="0" borderId="26" xfId="79" applyFont="1" applyBorder="1" applyAlignment="1">
      <alignment horizontal="left"/>
      <protection/>
    </xf>
    <xf numFmtId="0" fontId="3" fillId="0" borderId="39" xfId="79" applyFont="1" applyBorder="1">
      <alignment/>
      <protection/>
    </xf>
    <xf numFmtId="0" fontId="0" fillId="0" borderId="40" xfId="79" applyBorder="1">
      <alignment/>
      <protection/>
    </xf>
    <xf numFmtId="0" fontId="0" fillId="0" borderId="33" xfId="79" applyFont="1" applyBorder="1" applyAlignment="1" applyProtection="1">
      <alignment horizontal="center"/>
      <protection locked="0"/>
    </xf>
    <xf numFmtId="0" fontId="0" fillId="0" borderId="0" xfId="79" applyFont="1" applyBorder="1" applyAlignment="1">
      <alignment horizontal="center"/>
      <protection/>
    </xf>
    <xf numFmtId="0" fontId="0" fillId="0" borderId="30" xfId="79" applyFont="1" applyBorder="1" applyAlignment="1" applyProtection="1">
      <alignment horizontal="center"/>
      <protection locked="0"/>
    </xf>
    <xf numFmtId="0" fontId="0" fillId="0" borderId="34" xfId="79" applyFont="1" applyBorder="1">
      <alignment/>
      <protection/>
    </xf>
    <xf numFmtId="0" fontId="0" fillId="0" borderId="41" xfId="79" applyBorder="1">
      <alignment/>
      <protection/>
    </xf>
    <xf numFmtId="0" fontId="0" fillId="0" borderId="37" xfId="79" applyFont="1" applyBorder="1" applyAlignment="1" applyProtection="1">
      <alignment horizontal="center"/>
      <protection locked="0"/>
    </xf>
    <xf numFmtId="0" fontId="0" fillId="0" borderId="34" xfId="79" applyFont="1" applyBorder="1" applyAlignment="1" applyProtection="1">
      <alignment horizontal="center"/>
      <protection locked="0"/>
    </xf>
    <xf numFmtId="0" fontId="0" fillId="0" borderId="37" xfId="79" applyFont="1" applyBorder="1" applyAlignment="1">
      <alignment horizontal="left"/>
      <protection/>
    </xf>
    <xf numFmtId="0" fontId="3" fillId="0" borderId="25" xfId="79" applyFont="1" applyBorder="1">
      <alignment/>
      <protection/>
    </xf>
    <xf numFmtId="0" fontId="3" fillId="0" borderId="26" xfId="79" applyFont="1" applyBorder="1" applyAlignment="1">
      <alignment horizontal="right"/>
      <protection/>
    </xf>
    <xf numFmtId="0" fontId="3" fillId="0" borderId="42" xfId="79" applyFont="1" applyBorder="1">
      <alignment/>
      <protection/>
    </xf>
    <xf numFmtId="0" fontId="23" fillId="0" borderId="39" xfId="79" applyNumberFormat="1" applyFont="1" applyBorder="1" applyAlignment="1">
      <alignment horizontal="center"/>
      <protection/>
    </xf>
    <xf numFmtId="0" fontId="23" fillId="0" borderId="25" xfId="79" applyFont="1" applyBorder="1" applyAlignment="1">
      <alignment horizontal="center"/>
      <protection/>
    </xf>
    <xf numFmtId="0" fontId="3" fillId="0" borderId="0" xfId="79" applyFont="1" applyBorder="1" applyAlignment="1">
      <alignment horizontal="left"/>
      <protection/>
    </xf>
    <xf numFmtId="0" fontId="24" fillId="0" borderId="0" xfId="79" applyFont="1">
      <alignment/>
      <protection/>
    </xf>
    <xf numFmtId="0" fontId="2" fillId="0" borderId="0" xfId="79" applyFont="1" applyAlignment="1">
      <alignment horizontal="right"/>
      <protection/>
    </xf>
    <xf numFmtId="0" fontId="2" fillId="0" borderId="0" xfId="79" applyFont="1" applyAlignment="1">
      <alignment horizontal="center"/>
      <protection/>
    </xf>
    <xf numFmtId="0" fontId="2" fillId="0" borderId="0" xfId="79" applyFont="1">
      <alignment/>
      <protection/>
    </xf>
    <xf numFmtId="0" fontId="3" fillId="0" borderId="0" xfId="79" applyFo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38" xfId="0" applyFont="1" applyBorder="1" applyAlignment="1">
      <alignment/>
    </xf>
    <xf numFmtId="0" fontId="0" fillId="0" borderId="36" xfId="0" applyBorder="1" applyAlignment="1">
      <alignment/>
    </xf>
    <xf numFmtId="0" fontId="3" fillId="0" borderId="32" xfId="0" applyFont="1" applyBorder="1" applyAlignment="1">
      <alignment/>
    </xf>
    <xf numFmtId="10" fontId="3" fillId="0" borderId="32" xfId="82" applyNumberFormat="1" applyFont="1" applyBorder="1" applyAlignment="1">
      <alignment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16" fontId="3" fillId="0" borderId="0" xfId="0" applyNumberFormat="1" applyFont="1" applyFill="1" applyAlignment="1">
      <alignment horizontal="center" vertical="center"/>
    </xf>
    <xf numFmtId="1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6" fontId="3" fillId="43" borderId="0" xfId="0" applyNumberFormat="1" applyFont="1" applyFill="1" applyAlignment="1">
      <alignment horizontal="center" vertical="center"/>
    </xf>
    <xf numFmtId="16" fontId="3" fillId="5" borderId="0" xfId="0" applyNumberFormat="1" applyFont="1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46" borderId="0" xfId="0" applyFont="1" applyFill="1" applyAlignment="1">
      <alignment vertical="center"/>
    </xf>
    <xf numFmtId="0" fontId="3" fillId="43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46" borderId="0" xfId="0" applyFont="1" applyFill="1" applyAlignment="1">
      <alignment horizontal="left" vertical="center"/>
    </xf>
    <xf numFmtId="0" fontId="3" fillId="43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16" fontId="3" fillId="7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" fontId="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" fontId="3" fillId="14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16" fontId="3" fillId="4" borderId="0" xfId="0" applyNumberFormat="1" applyFont="1" applyFill="1" applyAlignment="1">
      <alignment horizontal="center" vertical="center"/>
    </xf>
    <xf numFmtId="16" fontId="3" fillId="46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/>
    </xf>
    <xf numFmtId="16" fontId="3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 applyAlignment="1">
      <alignment/>
    </xf>
    <xf numFmtId="16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" fontId="3" fillId="5" borderId="0" xfId="0" applyNumberFormat="1" applyFont="1" applyFill="1" applyAlignment="1">
      <alignment horizontal="left" vertical="center"/>
    </xf>
    <xf numFmtId="16" fontId="3" fillId="4" borderId="0" xfId="0" applyNumberFormat="1" applyFont="1" applyFill="1" applyAlignment="1">
      <alignment horizontal="left" vertical="center"/>
    </xf>
    <xf numFmtId="0" fontId="22" fillId="0" borderId="16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14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3" fillId="0" borderId="25" xfId="0" applyFont="1" applyBorder="1" applyAlignment="1">
      <alignment horizontal="right"/>
    </xf>
    <xf numFmtId="0" fontId="0" fillId="0" borderId="26" xfId="0" applyFill="1" applyBorder="1" applyAlignment="1" applyProtection="1">
      <alignment horizontal="right"/>
      <protection locked="0"/>
    </xf>
    <xf numFmtId="0" fontId="3" fillId="0" borderId="27" xfId="0" applyFont="1" applyBorder="1" applyAlignment="1">
      <alignment/>
    </xf>
    <xf numFmtId="0" fontId="2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3" fillId="0" borderId="24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31" xfId="0" applyBorder="1" applyAlignment="1">
      <alignment/>
    </xf>
    <xf numFmtId="0" fontId="3" fillId="45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5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35" xfId="0" applyBorder="1" applyAlignment="1">
      <alignment/>
    </xf>
    <xf numFmtId="0" fontId="3" fillId="45" borderId="14" xfId="0" applyFont="1" applyFill="1" applyBorder="1" applyAlignment="1">
      <alignment horizontal="center"/>
    </xf>
    <xf numFmtId="0" fontId="3" fillId="45" borderId="34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3" fillId="0" borderId="37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/>
    </xf>
    <xf numFmtId="0" fontId="0" fillId="0" borderId="41" xfId="0" applyBorder="1" applyAlignment="1">
      <alignment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23" fillId="0" borderId="39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0" xfId="82" applyNumberFormat="1" applyFont="1" applyBorder="1" applyAlignment="1">
      <alignment/>
    </xf>
    <xf numFmtId="0" fontId="3" fillId="47" borderId="16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7" borderId="32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36" xfId="0" applyFont="1" applyBorder="1" applyAlignment="1">
      <alignment/>
    </xf>
    <xf numFmtId="10" fontId="3" fillId="0" borderId="36" xfId="82" applyNumberFormat="1" applyFont="1" applyBorder="1" applyAlignment="1">
      <alignment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26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externalLink" Target="externalLinks/externalLink22.xml" /><Relationship Id="rId52" Type="http://schemas.openxmlformats.org/officeDocument/2006/relationships/externalLink" Target="externalLinks/externalLink23.xml" /><Relationship Id="rId53" Type="http://schemas.openxmlformats.org/officeDocument/2006/relationships/externalLink" Target="externalLinks/externalLink24.xml" /><Relationship Id="rId54" Type="http://schemas.openxmlformats.org/officeDocument/2006/relationships/externalLink" Target="externalLinks/externalLink25.xml" /><Relationship Id="rId55" Type="http://schemas.openxmlformats.org/officeDocument/2006/relationships/externalLink" Target="externalLinks/externalLink26.xml" /><Relationship Id="rId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NEL\BILLARD\5%20Quilles\2014%202015\Franco%20Belge\tours%20de%20jeu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5 équipes"/>
      <sheetName val="6 équipes"/>
      <sheetName val="7 équipes"/>
      <sheetName val="8 équipes"/>
      <sheetName val="10 équipes"/>
      <sheetName val="Grille"/>
      <sheetName val="Utilisation 3,10m"/>
      <sheetName val="Composition équipe 5 équipes"/>
      <sheetName val="Composition équipe 6 équipes"/>
      <sheetName val="Composition équipe 7 équipes"/>
      <sheetName val="Composition équipe 8 équipes"/>
    </sheetNames>
    <sheetDataSet>
      <sheetData sheetId="5">
        <row r="22">
          <cell r="A22" t="str">
            <v>E1</v>
          </cell>
          <cell r="B22" t="str">
            <v>FACHES THUMESNIL</v>
          </cell>
        </row>
        <row r="23">
          <cell r="A23" t="str">
            <v>E2</v>
          </cell>
          <cell r="B23" t="str">
            <v>DOS</v>
          </cell>
        </row>
        <row r="24">
          <cell r="A24" t="str">
            <v>E3</v>
          </cell>
          <cell r="B24" t="str">
            <v>ANNOEULLIN</v>
          </cell>
        </row>
        <row r="25">
          <cell r="A25" t="str">
            <v>E4</v>
          </cell>
          <cell r="B25" t="str">
            <v>QUALITY 1</v>
          </cell>
        </row>
        <row r="26">
          <cell r="A26" t="str">
            <v>E5</v>
          </cell>
          <cell r="B26" t="str">
            <v>QUALITY 2</v>
          </cell>
        </row>
        <row r="27">
          <cell r="A27" t="str">
            <v>E6</v>
          </cell>
          <cell r="B27" t="str">
            <v>ST NIKLAAS</v>
          </cell>
        </row>
        <row r="28">
          <cell r="A28" t="str">
            <v>E7</v>
          </cell>
          <cell r="B28" t="str">
            <v>FRANCO BELGE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NIKLAAR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BOONE Koen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CANELE David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SCHIETTECATTE Yves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STEVENS Ilse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E12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</cols>
  <sheetData>
    <row r="5" spans="1:5" ht="25.5">
      <c r="A5" s="13" t="s">
        <v>16</v>
      </c>
      <c r="B5" s="14" t="s">
        <v>3</v>
      </c>
      <c r="C5" s="13" t="s">
        <v>17</v>
      </c>
      <c r="D5" s="13" t="s">
        <v>18</v>
      </c>
      <c r="E5" s="13" t="s">
        <v>15</v>
      </c>
    </row>
    <row r="6" spans="1:5" ht="12.75">
      <c r="A6" s="11">
        <v>1</v>
      </c>
      <c r="B6" t="s">
        <v>50</v>
      </c>
      <c r="C6" s="12">
        <v>5</v>
      </c>
      <c r="D6" s="12">
        <v>15</v>
      </c>
      <c r="E6" s="12">
        <v>7</v>
      </c>
    </row>
    <row r="7" spans="1:5" ht="12.75">
      <c r="A7" s="11">
        <v>2</v>
      </c>
      <c r="B7" t="s">
        <v>51</v>
      </c>
      <c r="C7" s="12">
        <v>5</v>
      </c>
      <c r="D7" s="12">
        <v>12</v>
      </c>
      <c r="E7" s="12">
        <v>7</v>
      </c>
    </row>
    <row r="8" spans="1:5" ht="12.75">
      <c r="A8" s="11">
        <v>3</v>
      </c>
      <c r="B8" t="s">
        <v>40</v>
      </c>
      <c r="C8" s="12">
        <v>4</v>
      </c>
      <c r="D8" s="12">
        <v>11</v>
      </c>
      <c r="E8" s="12">
        <v>7</v>
      </c>
    </row>
    <row r="9" spans="1:5" ht="12.75">
      <c r="A9" s="11">
        <v>4</v>
      </c>
      <c r="B9" t="s">
        <v>62</v>
      </c>
      <c r="C9" s="12">
        <v>3</v>
      </c>
      <c r="D9" s="12">
        <v>10</v>
      </c>
      <c r="E9" s="12">
        <v>6</v>
      </c>
    </row>
    <row r="10" spans="1:5" ht="12.75">
      <c r="A10" s="11">
        <v>5</v>
      </c>
      <c r="B10" t="s">
        <v>20</v>
      </c>
      <c r="C10" s="12">
        <v>3</v>
      </c>
      <c r="D10" s="12">
        <v>10</v>
      </c>
      <c r="E10" s="12">
        <v>7</v>
      </c>
    </row>
    <row r="11" spans="1:5" ht="12.75">
      <c r="A11" s="11">
        <v>6</v>
      </c>
      <c r="B11" t="s">
        <v>41</v>
      </c>
      <c r="C11" s="12">
        <v>2</v>
      </c>
      <c r="D11" s="12">
        <v>8</v>
      </c>
      <c r="E11" s="12">
        <v>7</v>
      </c>
    </row>
    <row r="12" spans="1:5" ht="12.75">
      <c r="A12" s="11">
        <v>7</v>
      </c>
      <c r="B12" t="s">
        <v>21</v>
      </c>
      <c r="C12" s="12">
        <v>2</v>
      </c>
      <c r="D12" s="12">
        <v>6</v>
      </c>
      <c r="E12" s="12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20</v>
      </c>
      <c r="D2" s="2"/>
      <c r="I2" s="7" t="s">
        <v>41</v>
      </c>
      <c r="J2" s="2"/>
    </row>
    <row r="3" spans="3:10" ht="12.75">
      <c r="C3" s="6" t="s">
        <v>22</v>
      </c>
      <c r="D3" s="3" t="s">
        <v>23</v>
      </c>
      <c r="F3" s="5"/>
      <c r="G3" s="5"/>
      <c r="I3" s="6" t="s">
        <v>43</v>
      </c>
      <c r="J3" s="3" t="s">
        <v>23</v>
      </c>
    </row>
    <row r="4" spans="3:10" ht="12.75">
      <c r="C4" s="6" t="s">
        <v>25</v>
      </c>
      <c r="D4" s="3" t="s">
        <v>23</v>
      </c>
      <c r="I4" s="6" t="s">
        <v>45</v>
      </c>
      <c r="J4" s="3" t="s">
        <v>23</v>
      </c>
    </row>
    <row r="5" spans="3:10" ht="12.75">
      <c r="C5" s="6" t="s">
        <v>27</v>
      </c>
      <c r="D5" s="3" t="s">
        <v>23</v>
      </c>
      <c r="I5" s="6" t="s">
        <v>47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48</v>
      </c>
      <c r="J6" s="3" t="s">
        <v>23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20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41</v>
      </c>
      <c r="J13" s="27"/>
    </row>
    <row r="14" spans="2:10" ht="17.25" customHeight="1" thickBot="1">
      <c r="B14" s="28" t="s">
        <v>0</v>
      </c>
      <c r="C14" s="29" t="s">
        <v>22</v>
      </c>
      <c r="D14" s="30">
        <v>100</v>
      </c>
      <c r="E14" s="31">
        <v>100</v>
      </c>
      <c r="F14" s="32"/>
      <c r="G14" s="33">
        <v>46</v>
      </c>
      <c r="H14" s="34">
        <v>100</v>
      </c>
      <c r="I14" s="35" t="s">
        <v>43</v>
      </c>
      <c r="J14" s="36" t="s">
        <v>0</v>
      </c>
    </row>
    <row r="15" spans="2:10" ht="17.25" customHeight="1">
      <c r="B15" s="37" t="s">
        <v>1</v>
      </c>
      <c r="C15" s="38" t="s">
        <v>25</v>
      </c>
      <c r="D15" s="39">
        <v>50</v>
      </c>
      <c r="E15" s="40"/>
      <c r="F15" s="41"/>
      <c r="G15" s="42"/>
      <c r="H15" s="43">
        <v>50</v>
      </c>
      <c r="I15" s="44" t="s">
        <v>47</v>
      </c>
      <c r="J15" s="45" t="s">
        <v>1</v>
      </c>
    </row>
    <row r="16" spans="2:10" ht="17.25" customHeight="1">
      <c r="B16" s="46"/>
      <c r="C16" s="47" t="s">
        <v>27</v>
      </c>
      <c r="D16" s="48">
        <v>50</v>
      </c>
      <c r="E16" s="49"/>
      <c r="F16" s="41"/>
      <c r="G16" s="50"/>
      <c r="H16" s="51">
        <v>50</v>
      </c>
      <c r="I16" s="52" t="s">
        <v>48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82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27</v>
      </c>
      <c r="D18" s="61">
        <v>40</v>
      </c>
      <c r="E18" s="62"/>
      <c r="F18" s="63"/>
      <c r="G18" s="64"/>
      <c r="H18" s="43">
        <v>40</v>
      </c>
      <c r="I18" s="44" t="s">
        <v>47</v>
      </c>
      <c r="J18" s="45" t="s">
        <v>2</v>
      </c>
    </row>
    <row r="19" spans="2:10" ht="17.25" customHeight="1">
      <c r="B19" s="65" t="s">
        <v>33</v>
      </c>
      <c r="C19" s="47" t="s">
        <v>25</v>
      </c>
      <c r="D19" s="66">
        <v>40</v>
      </c>
      <c r="E19" s="67"/>
      <c r="F19" s="63"/>
      <c r="G19" s="68"/>
      <c r="H19" s="51">
        <v>40</v>
      </c>
      <c r="I19" s="52" t="s">
        <v>48</v>
      </c>
      <c r="J19" s="69" t="s">
        <v>33</v>
      </c>
    </row>
    <row r="20" spans="2:10" ht="17.25" customHeight="1">
      <c r="B20" s="65" t="s">
        <v>34</v>
      </c>
      <c r="C20" s="47" t="s">
        <v>22</v>
      </c>
      <c r="D20" s="66">
        <v>40</v>
      </c>
      <c r="E20" s="67">
        <v>120</v>
      </c>
      <c r="F20" s="63"/>
      <c r="G20" s="68">
        <v>108</v>
      </c>
      <c r="H20" s="51">
        <v>40</v>
      </c>
      <c r="I20" s="52" t="s">
        <v>43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108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20</v>
      </c>
      <c r="D23" s="77" t="s">
        <v>36</v>
      </c>
      <c r="E23" s="78">
        <v>3</v>
      </c>
      <c r="F23" s="78"/>
      <c r="G23" s="78">
        <v>0</v>
      </c>
      <c r="H23" s="79"/>
      <c r="I23" s="79" t="s">
        <v>41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62</v>
      </c>
      <c r="D2" s="2"/>
      <c r="I2" s="7" t="s">
        <v>51</v>
      </c>
      <c r="J2" s="2"/>
    </row>
    <row r="3" spans="3:10" ht="12.75">
      <c r="C3" s="6" t="s">
        <v>63</v>
      </c>
      <c r="D3" s="3" t="s">
        <v>23</v>
      </c>
      <c r="F3" s="5"/>
      <c r="G3" s="5"/>
      <c r="I3" s="6" t="s">
        <v>53</v>
      </c>
      <c r="J3" s="3" t="s">
        <v>23</v>
      </c>
    </row>
    <row r="4" spans="3:10" ht="12.75">
      <c r="C4" s="6" t="s">
        <v>64</v>
      </c>
      <c r="D4" s="3" t="s">
        <v>23</v>
      </c>
      <c r="I4" s="6" t="s">
        <v>55</v>
      </c>
      <c r="J4" s="3" t="s">
        <v>23</v>
      </c>
    </row>
    <row r="5" spans="3:10" ht="12.75">
      <c r="C5" s="6" t="s">
        <v>65</v>
      </c>
      <c r="D5" s="3" t="s">
        <v>23</v>
      </c>
      <c r="I5" s="6" t="s">
        <v>57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62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51</v>
      </c>
      <c r="J13" s="27"/>
    </row>
    <row r="14" spans="2:10" ht="17.25" customHeight="1" thickBot="1">
      <c r="B14" s="28" t="s">
        <v>0</v>
      </c>
      <c r="C14" s="29" t="s">
        <v>63</v>
      </c>
      <c r="D14" s="30">
        <v>100</v>
      </c>
      <c r="E14" s="31">
        <v>100</v>
      </c>
      <c r="F14" s="32"/>
      <c r="G14" s="33">
        <v>73</v>
      </c>
      <c r="H14" s="34">
        <v>100</v>
      </c>
      <c r="I14" s="35" t="s">
        <v>53</v>
      </c>
      <c r="J14" s="36" t="s">
        <v>0</v>
      </c>
    </row>
    <row r="15" spans="2:10" ht="17.25" customHeight="1">
      <c r="B15" s="37" t="s">
        <v>1</v>
      </c>
      <c r="C15" s="38" t="s">
        <v>64</v>
      </c>
      <c r="D15" s="39">
        <v>50</v>
      </c>
      <c r="E15" s="40"/>
      <c r="F15" s="41"/>
      <c r="G15" s="42"/>
      <c r="H15" s="43">
        <v>50</v>
      </c>
      <c r="I15" s="44" t="s">
        <v>55</v>
      </c>
      <c r="J15" s="45" t="s">
        <v>1</v>
      </c>
    </row>
    <row r="16" spans="2:10" ht="17.25" customHeight="1">
      <c r="B16" s="46"/>
      <c r="C16" s="47" t="s">
        <v>65</v>
      </c>
      <c r="D16" s="48">
        <v>50</v>
      </c>
      <c r="E16" s="49"/>
      <c r="F16" s="41"/>
      <c r="G16" s="50"/>
      <c r="H16" s="51">
        <v>50</v>
      </c>
      <c r="I16" s="52" t="s">
        <v>57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83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65</v>
      </c>
      <c r="D18" s="61">
        <v>40</v>
      </c>
      <c r="E18" s="62"/>
      <c r="F18" s="63"/>
      <c r="G18" s="64"/>
      <c r="H18" s="43">
        <v>40</v>
      </c>
      <c r="I18" s="44" t="s">
        <v>57</v>
      </c>
      <c r="J18" s="45" t="s">
        <v>2</v>
      </c>
    </row>
    <row r="19" spans="2:10" ht="17.25" customHeight="1">
      <c r="B19" s="65" t="s">
        <v>33</v>
      </c>
      <c r="C19" s="47" t="s">
        <v>64</v>
      </c>
      <c r="D19" s="66">
        <v>40</v>
      </c>
      <c r="E19" s="67"/>
      <c r="F19" s="63"/>
      <c r="G19" s="68"/>
      <c r="H19" s="51">
        <v>40</v>
      </c>
      <c r="I19" s="52" t="s">
        <v>55</v>
      </c>
      <c r="J19" s="69" t="s">
        <v>33</v>
      </c>
    </row>
    <row r="20" spans="2:10" ht="17.25" customHeight="1">
      <c r="B20" s="65" t="s">
        <v>34</v>
      </c>
      <c r="C20" s="47" t="s">
        <v>63</v>
      </c>
      <c r="D20" s="66">
        <v>40</v>
      </c>
      <c r="E20" s="67">
        <v>120</v>
      </c>
      <c r="F20" s="63"/>
      <c r="G20" s="68">
        <v>108</v>
      </c>
      <c r="H20" s="51">
        <v>40</v>
      </c>
      <c r="I20" s="52" t="s">
        <v>53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108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62</v>
      </c>
      <c r="D23" s="77" t="s">
        <v>36</v>
      </c>
      <c r="E23" s="78">
        <v>3</v>
      </c>
      <c r="F23" s="78"/>
      <c r="G23" s="78">
        <v>0</v>
      </c>
      <c r="H23" s="79"/>
      <c r="I23" s="79" t="s">
        <v>51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40</v>
      </c>
      <c r="D2" s="2"/>
      <c r="I2" s="7" t="s">
        <v>21</v>
      </c>
      <c r="J2" s="2"/>
    </row>
    <row r="3" spans="3:10" ht="12.75">
      <c r="C3" s="6" t="s">
        <v>42</v>
      </c>
      <c r="D3" s="3" t="s">
        <v>23</v>
      </c>
      <c r="F3" s="5"/>
      <c r="G3" s="5"/>
      <c r="I3" s="6" t="s">
        <v>24</v>
      </c>
      <c r="J3" s="3" t="s">
        <v>23</v>
      </c>
    </row>
    <row r="4" spans="3:10" ht="12.75">
      <c r="C4" s="6" t="s">
        <v>44</v>
      </c>
      <c r="D4" s="3" t="s">
        <v>23</v>
      </c>
      <c r="I4" s="6" t="s">
        <v>26</v>
      </c>
      <c r="J4" s="3" t="s">
        <v>23</v>
      </c>
    </row>
    <row r="5" spans="3:10" ht="12.75">
      <c r="C5" s="6" t="s">
        <v>46</v>
      </c>
      <c r="D5" s="3" t="s">
        <v>23</v>
      </c>
      <c r="I5" s="6" t="s">
        <v>28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40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21</v>
      </c>
      <c r="J13" s="27"/>
    </row>
    <row r="14" spans="2:10" ht="17.25" customHeight="1" thickBot="1">
      <c r="B14" s="28" t="s">
        <v>0</v>
      </c>
      <c r="C14" s="29" t="s">
        <v>44</v>
      </c>
      <c r="D14" s="30">
        <v>100</v>
      </c>
      <c r="E14" s="31">
        <v>58</v>
      </c>
      <c r="F14" s="32"/>
      <c r="G14" s="33">
        <v>100</v>
      </c>
      <c r="H14" s="34">
        <v>100</v>
      </c>
      <c r="I14" s="35" t="s">
        <v>26</v>
      </c>
      <c r="J14" s="36" t="s">
        <v>0</v>
      </c>
    </row>
    <row r="15" spans="2:10" ht="17.25" customHeight="1">
      <c r="B15" s="37" t="s">
        <v>1</v>
      </c>
      <c r="C15" s="38" t="s">
        <v>46</v>
      </c>
      <c r="D15" s="39">
        <v>50</v>
      </c>
      <c r="E15" s="40"/>
      <c r="F15" s="41"/>
      <c r="G15" s="42"/>
      <c r="H15" s="43">
        <v>50</v>
      </c>
      <c r="I15" s="44" t="s">
        <v>24</v>
      </c>
      <c r="J15" s="45" t="s">
        <v>1</v>
      </c>
    </row>
    <row r="16" spans="2:10" ht="17.25" customHeight="1">
      <c r="B16" s="46"/>
      <c r="C16" s="47" t="s">
        <v>42</v>
      </c>
      <c r="D16" s="48">
        <v>50</v>
      </c>
      <c r="E16" s="49"/>
      <c r="F16" s="41"/>
      <c r="G16" s="50"/>
      <c r="H16" s="51">
        <v>50</v>
      </c>
      <c r="I16" s="52" t="s">
        <v>28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74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44</v>
      </c>
      <c r="D18" s="61">
        <v>40</v>
      </c>
      <c r="E18" s="62"/>
      <c r="F18" s="63"/>
      <c r="G18" s="64"/>
      <c r="H18" s="43">
        <v>40</v>
      </c>
      <c r="I18" s="44" t="s">
        <v>28</v>
      </c>
      <c r="J18" s="45" t="s">
        <v>2</v>
      </c>
    </row>
    <row r="19" spans="2:10" ht="17.25" customHeight="1">
      <c r="B19" s="65" t="s">
        <v>33</v>
      </c>
      <c r="C19" s="47" t="s">
        <v>42</v>
      </c>
      <c r="D19" s="66">
        <v>40</v>
      </c>
      <c r="E19" s="67"/>
      <c r="F19" s="63"/>
      <c r="G19" s="68"/>
      <c r="H19" s="51">
        <v>40</v>
      </c>
      <c r="I19" s="52" t="s">
        <v>26</v>
      </c>
      <c r="J19" s="69" t="s">
        <v>33</v>
      </c>
    </row>
    <row r="20" spans="2:10" ht="17.25" customHeight="1">
      <c r="B20" s="65" t="s">
        <v>34</v>
      </c>
      <c r="C20" s="47" t="s">
        <v>46</v>
      </c>
      <c r="D20" s="66">
        <v>40</v>
      </c>
      <c r="E20" s="67">
        <v>86</v>
      </c>
      <c r="F20" s="63"/>
      <c r="G20" s="68">
        <v>120</v>
      </c>
      <c r="H20" s="51">
        <v>40</v>
      </c>
      <c r="I20" s="52" t="s">
        <v>24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86</v>
      </c>
      <c r="F21" s="32"/>
      <c r="G21" s="74">
        <v>120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40</v>
      </c>
      <c r="D23" s="77" t="s">
        <v>37</v>
      </c>
      <c r="E23" s="78">
        <v>1</v>
      </c>
      <c r="F23" s="78"/>
      <c r="G23" s="78">
        <v>2</v>
      </c>
      <c r="H23" s="79"/>
      <c r="I23" s="79" t="s">
        <v>21</v>
      </c>
      <c r="J23" s="79" t="s">
        <v>36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40</v>
      </c>
      <c r="D2" s="2"/>
      <c r="I2" s="7" t="s">
        <v>51</v>
      </c>
      <c r="J2" s="2"/>
    </row>
    <row r="3" spans="3:10" ht="12.75">
      <c r="C3" s="6" t="s">
        <v>42</v>
      </c>
      <c r="D3" s="3" t="s">
        <v>23</v>
      </c>
      <c r="F3" s="5"/>
      <c r="G3" s="5"/>
      <c r="I3" s="6" t="s">
        <v>53</v>
      </c>
      <c r="J3" s="3" t="s">
        <v>23</v>
      </c>
    </row>
    <row r="4" spans="3:10" ht="12.75">
      <c r="C4" s="6" t="s">
        <v>44</v>
      </c>
      <c r="D4" s="3" t="s">
        <v>23</v>
      </c>
      <c r="I4" s="6" t="s">
        <v>55</v>
      </c>
      <c r="J4" s="3" t="s">
        <v>23</v>
      </c>
    </row>
    <row r="5" spans="3:10" ht="12.75">
      <c r="C5" s="6" t="s">
        <v>46</v>
      </c>
      <c r="D5" s="3" t="s">
        <v>23</v>
      </c>
      <c r="I5" s="6" t="s">
        <v>57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40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51</v>
      </c>
      <c r="J13" s="27"/>
    </row>
    <row r="14" spans="2:10" ht="17.25" customHeight="1" thickBot="1">
      <c r="B14" s="28" t="s">
        <v>0</v>
      </c>
      <c r="C14" s="29" t="s">
        <v>46</v>
      </c>
      <c r="D14" s="30">
        <v>100</v>
      </c>
      <c r="E14" s="31">
        <v>100</v>
      </c>
      <c r="F14" s="32"/>
      <c r="G14" s="33">
        <v>75</v>
      </c>
      <c r="H14" s="34">
        <v>100</v>
      </c>
      <c r="I14" s="35" t="s">
        <v>55</v>
      </c>
      <c r="J14" s="36" t="s">
        <v>0</v>
      </c>
    </row>
    <row r="15" spans="2:10" ht="17.25" customHeight="1">
      <c r="B15" s="37" t="s">
        <v>1</v>
      </c>
      <c r="C15" s="38" t="s">
        <v>44</v>
      </c>
      <c r="D15" s="39">
        <v>50</v>
      </c>
      <c r="E15" s="40"/>
      <c r="F15" s="41"/>
      <c r="G15" s="42"/>
      <c r="H15" s="43">
        <v>50</v>
      </c>
      <c r="I15" s="44" t="s">
        <v>57</v>
      </c>
      <c r="J15" s="45" t="s">
        <v>1</v>
      </c>
    </row>
    <row r="16" spans="2:10" ht="17.25" customHeight="1">
      <c r="B16" s="46"/>
      <c r="C16" s="47" t="s">
        <v>42</v>
      </c>
      <c r="D16" s="48">
        <v>50</v>
      </c>
      <c r="E16" s="49"/>
      <c r="F16" s="41"/>
      <c r="G16" s="50"/>
      <c r="H16" s="51">
        <v>50</v>
      </c>
      <c r="I16" s="52" t="s">
        <v>53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92</v>
      </c>
      <c r="F17" s="32"/>
      <c r="G17" s="57">
        <v>100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44</v>
      </c>
      <c r="D18" s="61">
        <v>40</v>
      </c>
      <c r="E18" s="62"/>
      <c r="F18" s="63"/>
      <c r="G18" s="64"/>
      <c r="H18" s="43">
        <v>40</v>
      </c>
      <c r="I18" s="44" t="s">
        <v>57</v>
      </c>
      <c r="J18" s="45" t="s">
        <v>2</v>
      </c>
    </row>
    <row r="19" spans="2:10" ht="17.25" customHeight="1">
      <c r="B19" s="65" t="s">
        <v>33</v>
      </c>
      <c r="C19" s="47" t="s">
        <v>42</v>
      </c>
      <c r="D19" s="66">
        <v>40</v>
      </c>
      <c r="E19" s="67"/>
      <c r="F19" s="63"/>
      <c r="G19" s="68"/>
      <c r="H19" s="51">
        <v>40</v>
      </c>
      <c r="I19" s="52" t="s">
        <v>55</v>
      </c>
      <c r="J19" s="69" t="s">
        <v>33</v>
      </c>
    </row>
    <row r="20" spans="2:10" ht="17.25" customHeight="1">
      <c r="B20" s="65" t="s">
        <v>34</v>
      </c>
      <c r="C20" s="47" t="s">
        <v>46</v>
      </c>
      <c r="D20" s="66">
        <v>40</v>
      </c>
      <c r="E20" s="67">
        <v>92</v>
      </c>
      <c r="F20" s="63"/>
      <c r="G20" s="68">
        <v>120</v>
      </c>
      <c r="H20" s="51">
        <v>40</v>
      </c>
      <c r="I20" s="52" t="s">
        <v>53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92</v>
      </c>
      <c r="F21" s="32"/>
      <c r="G21" s="74">
        <v>120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40</v>
      </c>
      <c r="D23" s="77" t="s">
        <v>37</v>
      </c>
      <c r="E23" s="78">
        <v>1</v>
      </c>
      <c r="F23" s="78"/>
      <c r="G23" s="78">
        <v>2</v>
      </c>
      <c r="H23" s="79"/>
      <c r="I23" s="79" t="s">
        <v>51</v>
      </c>
      <c r="J23" s="79" t="s">
        <v>36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62</v>
      </c>
      <c r="D2" s="2"/>
      <c r="I2" s="7" t="s">
        <v>21</v>
      </c>
      <c r="J2" s="2"/>
    </row>
    <row r="3" spans="3:10" ht="12.75">
      <c r="C3" s="6" t="s">
        <v>63</v>
      </c>
      <c r="D3" s="3" t="s">
        <v>23</v>
      </c>
      <c r="F3" s="5"/>
      <c r="G3" s="5"/>
      <c r="I3" s="6" t="s">
        <v>24</v>
      </c>
      <c r="J3" s="3" t="s">
        <v>23</v>
      </c>
    </row>
    <row r="4" spans="3:10" ht="12.75">
      <c r="C4" s="6" t="s">
        <v>64</v>
      </c>
      <c r="D4" s="3" t="s">
        <v>23</v>
      </c>
      <c r="I4" s="6" t="s">
        <v>26</v>
      </c>
      <c r="J4" s="3" t="s">
        <v>23</v>
      </c>
    </row>
    <row r="5" spans="3:10" ht="12.75">
      <c r="C5" s="6" t="s">
        <v>65</v>
      </c>
      <c r="D5" s="3" t="s">
        <v>23</v>
      </c>
      <c r="I5" s="6" t="s">
        <v>28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62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21</v>
      </c>
      <c r="J13" s="27"/>
    </row>
    <row r="14" spans="2:10" ht="17.25" customHeight="1" thickBot="1">
      <c r="B14" s="28" t="s">
        <v>0</v>
      </c>
      <c r="C14" s="29" t="s">
        <v>63</v>
      </c>
      <c r="D14" s="30">
        <v>100</v>
      </c>
      <c r="E14" s="31">
        <v>100</v>
      </c>
      <c r="F14" s="32"/>
      <c r="G14" s="33">
        <v>91</v>
      </c>
      <c r="H14" s="34">
        <v>100</v>
      </c>
      <c r="I14" s="35" t="s">
        <v>26</v>
      </c>
      <c r="J14" s="36" t="s">
        <v>0</v>
      </c>
    </row>
    <row r="15" spans="2:10" ht="17.25" customHeight="1">
      <c r="B15" s="37" t="s">
        <v>1</v>
      </c>
      <c r="C15" s="38" t="s">
        <v>65</v>
      </c>
      <c r="D15" s="39">
        <v>50</v>
      </c>
      <c r="E15" s="40"/>
      <c r="F15" s="41"/>
      <c r="G15" s="42"/>
      <c r="H15" s="43">
        <v>50</v>
      </c>
      <c r="I15" s="44" t="s">
        <v>24</v>
      </c>
      <c r="J15" s="45" t="s">
        <v>1</v>
      </c>
    </row>
    <row r="16" spans="2:10" ht="17.25" customHeight="1">
      <c r="B16" s="46"/>
      <c r="C16" s="47" t="s">
        <v>64</v>
      </c>
      <c r="D16" s="48">
        <v>50</v>
      </c>
      <c r="E16" s="49"/>
      <c r="F16" s="41"/>
      <c r="G16" s="50"/>
      <c r="H16" s="51">
        <v>50</v>
      </c>
      <c r="I16" s="52" t="s">
        <v>28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76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65</v>
      </c>
      <c r="D18" s="61">
        <v>40</v>
      </c>
      <c r="E18" s="62"/>
      <c r="F18" s="63"/>
      <c r="G18" s="64"/>
      <c r="H18" s="43">
        <v>40</v>
      </c>
      <c r="I18" s="44" t="s">
        <v>28</v>
      </c>
      <c r="J18" s="45" t="s">
        <v>2</v>
      </c>
    </row>
    <row r="19" spans="2:10" ht="17.25" customHeight="1">
      <c r="B19" s="65" t="s">
        <v>33</v>
      </c>
      <c r="C19" s="47" t="s">
        <v>64</v>
      </c>
      <c r="D19" s="66">
        <v>40</v>
      </c>
      <c r="E19" s="67"/>
      <c r="F19" s="63"/>
      <c r="G19" s="68"/>
      <c r="H19" s="51">
        <v>40</v>
      </c>
      <c r="I19" s="52" t="s">
        <v>26</v>
      </c>
      <c r="J19" s="69" t="s">
        <v>33</v>
      </c>
    </row>
    <row r="20" spans="2:10" ht="17.25" customHeight="1">
      <c r="B20" s="65" t="s">
        <v>34</v>
      </c>
      <c r="C20" s="47" t="s">
        <v>63</v>
      </c>
      <c r="D20" s="66">
        <v>40</v>
      </c>
      <c r="E20" s="67">
        <v>120</v>
      </c>
      <c r="F20" s="63"/>
      <c r="G20" s="68">
        <v>92</v>
      </c>
      <c r="H20" s="51">
        <v>40</v>
      </c>
      <c r="I20" s="52" t="s">
        <v>24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92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62</v>
      </c>
      <c r="D23" s="77" t="s">
        <v>36</v>
      </c>
      <c r="E23" s="78">
        <v>3</v>
      </c>
      <c r="F23" s="78"/>
      <c r="G23" s="78">
        <v>0</v>
      </c>
      <c r="H23" s="79"/>
      <c r="I23" s="79" t="s">
        <v>21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I30" sqref="I30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50</v>
      </c>
      <c r="D2" s="2"/>
      <c r="I2" s="7" t="s">
        <v>41</v>
      </c>
      <c r="J2" s="2"/>
    </row>
    <row r="3" spans="3:10" ht="12.75">
      <c r="C3" s="6" t="s">
        <v>52</v>
      </c>
      <c r="D3" s="3" t="s">
        <v>23</v>
      </c>
      <c r="F3" s="5"/>
      <c r="G3" s="5"/>
      <c r="I3" s="6" t="s">
        <v>43</v>
      </c>
      <c r="J3" s="3" t="s">
        <v>23</v>
      </c>
    </row>
    <row r="4" spans="3:10" ht="12.75">
      <c r="C4" s="6" t="s">
        <v>54</v>
      </c>
      <c r="D4" s="3" t="s">
        <v>23</v>
      </c>
      <c r="I4" s="6" t="s">
        <v>45</v>
      </c>
      <c r="J4" s="3" t="s">
        <v>23</v>
      </c>
    </row>
    <row r="5" spans="3:10" ht="12.75">
      <c r="C5" s="6" t="s">
        <v>56</v>
      </c>
      <c r="D5" s="3" t="s">
        <v>23</v>
      </c>
      <c r="I5" s="6" t="s">
        <v>47</v>
      </c>
      <c r="J5" s="3" t="s">
        <v>23</v>
      </c>
    </row>
    <row r="6" spans="3:10" ht="12.75">
      <c r="C6" s="6" t="s">
        <v>48</v>
      </c>
      <c r="D6" s="3" t="s">
        <v>23</v>
      </c>
      <c r="I6" s="6" t="s">
        <v>48</v>
      </c>
      <c r="J6" s="3" t="s">
        <v>23</v>
      </c>
    </row>
    <row r="7" spans="3:10" ht="12.75">
      <c r="C7" s="6" t="s">
        <v>58</v>
      </c>
      <c r="D7" s="3" t="s">
        <v>23</v>
      </c>
      <c r="I7" s="6" t="s">
        <v>29</v>
      </c>
      <c r="J7" s="3" t="s">
        <v>29</v>
      </c>
    </row>
    <row r="8" spans="3:10" ht="12.75">
      <c r="C8" s="6" t="s">
        <v>59</v>
      </c>
      <c r="D8" s="3" t="s">
        <v>23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50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41</v>
      </c>
      <c r="J13" s="27"/>
    </row>
    <row r="14" spans="2:10" ht="17.25" customHeight="1" thickBot="1">
      <c r="B14" s="28" t="s">
        <v>0</v>
      </c>
      <c r="C14" s="29" t="s">
        <v>54</v>
      </c>
      <c r="D14" s="30">
        <v>100</v>
      </c>
      <c r="E14" s="31">
        <v>50</v>
      </c>
      <c r="F14" s="32"/>
      <c r="G14" s="33">
        <v>100</v>
      </c>
      <c r="H14" s="34">
        <v>100</v>
      </c>
      <c r="I14" s="35" t="s">
        <v>48</v>
      </c>
      <c r="J14" s="36" t="s">
        <v>0</v>
      </c>
    </row>
    <row r="15" spans="2:10" ht="17.25" customHeight="1">
      <c r="B15" s="37" t="s">
        <v>1</v>
      </c>
      <c r="C15" s="38" t="s">
        <v>56</v>
      </c>
      <c r="D15" s="39">
        <v>50</v>
      </c>
      <c r="E15" s="40"/>
      <c r="F15" s="41"/>
      <c r="G15" s="42"/>
      <c r="H15" s="43">
        <v>50</v>
      </c>
      <c r="I15" s="44" t="s">
        <v>43</v>
      </c>
      <c r="J15" s="45" t="s">
        <v>1</v>
      </c>
    </row>
    <row r="16" spans="2:10" ht="17.25" customHeight="1">
      <c r="B16" s="46"/>
      <c r="C16" s="47" t="s">
        <v>58</v>
      </c>
      <c r="D16" s="48">
        <v>50</v>
      </c>
      <c r="E16" s="49"/>
      <c r="F16" s="41"/>
      <c r="G16" s="50"/>
      <c r="H16" s="51">
        <v>50</v>
      </c>
      <c r="I16" s="52" t="s">
        <v>47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94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56</v>
      </c>
      <c r="D18" s="61">
        <v>40</v>
      </c>
      <c r="E18" s="62"/>
      <c r="F18" s="63"/>
      <c r="G18" s="64"/>
      <c r="H18" s="43">
        <v>40</v>
      </c>
      <c r="I18" s="44" t="s">
        <v>47</v>
      </c>
      <c r="J18" s="45" t="s">
        <v>2</v>
      </c>
    </row>
    <row r="19" spans="2:10" ht="17.25" customHeight="1">
      <c r="B19" s="65" t="s">
        <v>33</v>
      </c>
      <c r="C19" s="47" t="s">
        <v>58</v>
      </c>
      <c r="D19" s="66">
        <v>40</v>
      </c>
      <c r="E19" s="67"/>
      <c r="F19" s="63"/>
      <c r="G19" s="68"/>
      <c r="H19" s="51">
        <v>40</v>
      </c>
      <c r="I19" s="52" t="s">
        <v>48</v>
      </c>
      <c r="J19" s="69" t="s">
        <v>33</v>
      </c>
    </row>
    <row r="20" spans="2:10" ht="17.25" customHeight="1">
      <c r="B20" s="65" t="s">
        <v>34</v>
      </c>
      <c r="C20" s="47" t="s">
        <v>54</v>
      </c>
      <c r="D20" s="66">
        <v>40</v>
      </c>
      <c r="E20" s="67">
        <v>115</v>
      </c>
      <c r="F20" s="63"/>
      <c r="G20" s="68">
        <v>120</v>
      </c>
      <c r="H20" s="51">
        <v>40</v>
      </c>
      <c r="I20" s="52" t="s">
        <v>43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115</v>
      </c>
      <c r="F21" s="32"/>
      <c r="G21" s="74">
        <v>120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50</v>
      </c>
      <c r="D23" s="77" t="s">
        <v>37</v>
      </c>
      <c r="E23" s="78">
        <v>1</v>
      </c>
      <c r="F23" s="78"/>
      <c r="G23" s="78">
        <v>2</v>
      </c>
      <c r="H23" s="79"/>
      <c r="I23" s="79" t="s">
        <v>41</v>
      </c>
      <c r="J23" s="79" t="s">
        <v>36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51</v>
      </c>
      <c r="D2" s="149"/>
      <c r="I2" s="148" t="s">
        <v>41</v>
      </c>
      <c r="J2" s="149"/>
    </row>
    <row r="3" spans="3:10" ht="12.75">
      <c r="C3" s="82" t="s">
        <v>53</v>
      </c>
      <c r="D3" s="81" t="s">
        <v>23</v>
      </c>
      <c r="F3" s="150"/>
      <c r="G3" s="150"/>
      <c r="I3" s="82" t="s">
        <v>43</v>
      </c>
      <c r="J3" s="81" t="s">
        <v>23</v>
      </c>
    </row>
    <row r="4" spans="3:10" ht="12.75">
      <c r="C4" s="82" t="s">
        <v>238</v>
      </c>
      <c r="D4" s="81" t="s">
        <v>23</v>
      </c>
      <c r="I4" s="82" t="s">
        <v>239</v>
      </c>
      <c r="J4" s="81" t="s">
        <v>23</v>
      </c>
    </row>
    <row r="5" spans="3:10" ht="12.75">
      <c r="C5" s="82" t="s">
        <v>240</v>
      </c>
      <c r="D5" s="81" t="s">
        <v>23</v>
      </c>
      <c r="I5" s="82" t="s">
        <v>47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51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41</v>
      </c>
      <c r="J13" s="162"/>
    </row>
    <row r="14" spans="2:10" ht="17.25" customHeight="1" thickBot="1">
      <c r="B14" s="163" t="s">
        <v>0</v>
      </c>
      <c r="C14" s="164" t="s">
        <v>238</v>
      </c>
      <c r="D14" s="165">
        <v>100</v>
      </c>
      <c r="E14" s="166">
        <v>100</v>
      </c>
      <c r="F14" s="167"/>
      <c r="G14" s="168">
        <v>43</v>
      </c>
      <c r="H14" s="169">
        <v>100</v>
      </c>
      <c r="I14" s="170" t="s">
        <v>43</v>
      </c>
      <c r="J14" s="171" t="s">
        <v>0</v>
      </c>
    </row>
    <row r="15" spans="2:10" ht="17.25" customHeight="1">
      <c r="B15" s="172" t="s">
        <v>1</v>
      </c>
      <c r="C15" s="173" t="s">
        <v>240</v>
      </c>
      <c r="D15" s="174">
        <v>50</v>
      </c>
      <c r="E15" s="175"/>
      <c r="F15" s="176"/>
      <c r="G15" s="177"/>
      <c r="H15" s="178">
        <v>50</v>
      </c>
      <c r="I15" s="179" t="s">
        <v>47</v>
      </c>
      <c r="J15" s="180" t="s">
        <v>1</v>
      </c>
    </row>
    <row r="16" spans="2:10" ht="17.25" customHeight="1">
      <c r="B16" s="181"/>
      <c r="C16" s="182" t="s">
        <v>53</v>
      </c>
      <c r="D16" s="183">
        <v>50</v>
      </c>
      <c r="E16" s="184"/>
      <c r="F16" s="176"/>
      <c r="G16" s="185"/>
      <c r="H16" s="88">
        <v>50</v>
      </c>
      <c r="I16" s="186" t="s">
        <v>239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100</v>
      </c>
      <c r="F17" s="167"/>
      <c r="G17" s="191">
        <v>30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240</v>
      </c>
      <c r="D18" s="194">
        <v>40</v>
      </c>
      <c r="E18" s="195"/>
      <c r="F18" s="196"/>
      <c r="G18" s="197"/>
      <c r="H18" s="178">
        <v>40</v>
      </c>
      <c r="I18" s="179" t="s">
        <v>47</v>
      </c>
      <c r="J18" s="180" t="s">
        <v>2</v>
      </c>
    </row>
    <row r="19" spans="2:10" ht="17.25" customHeight="1">
      <c r="B19" s="198" t="s">
        <v>33</v>
      </c>
      <c r="C19" s="182" t="s">
        <v>238</v>
      </c>
      <c r="D19" s="199">
        <v>40</v>
      </c>
      <c r="E19" s="200"/>
      <c r="F19" s="196"/>
      <c r="G19" s="201"/>
      <c r="H19" s="88">
        <v>40</v>
      </c>
      <c r="I19" s="186" t="s">
        <v>239</v>
      </c>
      <c r="J19" s="202" t="s">
        <v>33</v>
      </c>
    </row>
    <row r="20" spans="2:10" ht="17.25" customHeight="1">
      <c r="B20" s="198" t="s">
        <v>34</v>
      </c>
      <c r="C20" s="182" t="s">
        <v>53</v>
      </c>
      <c r="D20" s="199">
        <v>40</v>
      </c>
      <c r="E20" s="200">
        <v>118</v>
      </c>
      <c r="F20" s="196"/>
      <c r="G20" s="201">
        <v>120</v>
      </c>
      <c r="H20" s="88">
        <v>40</v>
      </c>
      <c r="I20" s="186" t="s">
        <v>43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118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51</v>
      </c>
      <c r="D23" s="210" t="s">
        <v>36</v>
      </c>
      <c r="E23" s="211">
        <v>2</v>
      </c>
      <c r="F23" s="211"/>
      <c r="G23" s="211">
        <v>1</v>
      </c>
      <c r="H23" s="212"/>
      <c r="I23" s="212" t="s">
        <v>41</v>
      </c>
      <c r="J23" s="212" t="s">
        <v>37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40</v>
      </c>
      <c r="D2" s="149"/>
      <c r="I2" s="148" t="s">
        <v>50</v>
      </c>
      <c r="J2" s="149"/>
    </row>
    <row r="3" spans="3:10" ht="12.75">
      <c r="C3" s="82" t="s">
        <v>42</v>
      </c>
      <c r="D3" s="81" t="s">
        <v>23</v>
      </c>
      <c r="F3" s="150"/>
      <c r="G3" s="150"/>
      <c r="I3" s="82" t="s">
        <v>52</v>
      </c>
      <c r="J3" s="81" t="s">
        <v>23</v>
      </c>
    </row>
    <row r="4" spans="3:10" ht="12.75">
      <c r="C4" s="82" t="s">
        <v>242</v>
      </c>
      <c r="D4" s="81" t="s">
        <v>23</v>
      </c>
      <c r="I4" s="82" t="s">
        <v>54</v>
      </c>
      <c r="J4" s="81" t="s">
        <v>23</v>
      </c>
    </row>
    <row r="5" spans="3:10" ht="12.75">
      <c r="C5" s="82" t="s">
        <v>46</v>
      </c>
      <c r="D5" s="81" t="s">
        <v>23</v>
      </c>
      <c r="I5" s="82" t="s">
        <v>56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48</v>
      </c>
      <c r="J6" s="81" t="s">
        <v>23</v>
      </c>
    </row>
    <row r="7" spans="3:10" ht="12.75">
      <c r="C7" s="82" t="s">
        <v>29</v>
      </c>
      <c r="D7" s="81" t="s">
        <v>29</v>
      </c>
      <c r="I7" s="82" t="s">
        <v>58</v>
      </c>
      <c r="J7" s="81" t="s">
        <v>23</v>
      </c>
    </row>
    <row r="8" spans="3:10" ht="12.75">
      <c r="C8" s="82" t="s">
        <v>29</v>
      </c>
      <c r="D8" s="81" t="s">
        <v>29</v>
      </c>
      <c r="I8" s="82" t="s">
        <v>59</v>
      </c>
      <c r="J8" s="81" t="s">
        <v>23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40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50</v>
      </c>
      <c r="J13" s="162"/>
    </row>
    <row r="14" spans="2:10" ht="17.25" customHeight="1" thickBot="1">
      <c r="B14" s="163" t="s">
        <v>0</v>
      </c>
      <c r="C14" s="164" t="s">
        <v>46</v>
      </c>
      <c r="D14" s="165">
        <v>100</v>
      </c>
      <c r="E14" s="166">
        <v>79</v>
      </c>
      <c r="F14" s="167"/>
      <c r="G14" s="168">
        <v>100</v>
      </c>
      <c r="H14" s="169">
        <v>100</v>
      </c>
      <c r="I14" s="170" t="s">
        <v>48</v>
      </c>
      <c r="J14" s="171" t="s">
        <v>0</v>
      </c>
    </row>
    <row r="15" spans="2:10" ht="17.25" customHeight="1">
      <c r="B15" s="172" t="s">
        <v>1</v>
      </c>
      <c r="C15" s="173" t="s">
        <v>42</v>
      </c>
      <c r="D15" s="174">
        <v>50</v>
      </c>
      <c r="E15" s="175"/>
      <c r="F15" s="176"/>
      <c r="G15" s="177"/>
      <c r="H15" s="178">
        <v>50</v>
      </c>
      <c r="I15" s="179" t="s">
        <v>54</v>
      </c>
      <c r="J15" s="180" t="s">
        <v>1</v>
      </c>
    </row>
    <row r="16" spans="2:10" ht="17.25" customHeight="1">
      <c r="B16" s="181"/>
      <c r="C16" s="182" t="s">
        <v>242</v>
      </c>
      <c r="D16" s="183">
        <v>50</v>
      </c>
      <c r="E16" s="184"/>
      <c r="F16" s="176"/>
      <c r="G16" s="185"/>
      <c r="H16" s="88">
        <v>50</v>
      </c>
      <c r="I16" s="186" t="s">
        <v>58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69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242</v>
      </c>
      <c r="D18" s="194">
        <v>40</v>
      </c>
      <c r="E18" s="195">
        <v>42</v>
      </c>
      <c r="F18" s="196"/>
      <c r="G18" s="197">
        <v>38</v>
      </c>
      <c r="H18" s="178">
        <v>40</v>
      </c>
      <c r="I18" s="179" t="s">
        <v>48</v>
      </c>
      <c r="J18" s="180" t="s">
        <v>2</v>
      </c>
    </row>
    <row r="19" spans="2:10" ht="17.25" customHeight="1">
      <c r="B19" s="198" t="s">
        <v>33</v>
      </c>
      <c r="C19" s="182" t="s">
        <v>42</v>
      </c>
      <c r="D19" s="199">
        <v>40</v>
      </c>
      <c r="E19" s="200">
        <v>81</v>
      </c>
      <c r="F19" s="196"/>
      <c r="G19" s="201">
        <v>69</v>
      </c>
      <c r="H19" s="88">
        <v>40</v>
      </c>
      <c r="I19" s="186" t="s">
        <v>54</v>
      </c>
      <c r="J19" s="202" t="s">
        <v>33</v>
      </c>
    </row>
    <row r="20" spans="2:10" ht="17.25" customHeight="1">
      <c r="B20" s="198" t="s">
        <v>34</v>
      </c>
      <c r="C20" s="182" t="s">
        <v>46</v>
      </c>
      <c r="D20" s="199">
        <v>40</v>
      </c>
      <c r="E20" s="200">
        <v>115</v>
      </c>
      <c r="F20" s="196"/>
      <c r="G20" s="201">
        <v>120</v>
      </c>
      <c r="H20" s="88">
        <v>40</v>
      </c>
      <c r="I20" s="186" t="s">
        <v>58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115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40</v>
      </c>
      <c r="D23" s="210" t="s">
        <v>37</v>
      </c>
      <c r="E23" s="211">
        <v>0</v>
      </c>
      <c r="F23" s="211"/>
      <c r="G23" s="211">
        <v>3</v>
      </c>
      <c r="H23" s="212"/>
      <c r="I23" s="212" t="s">
        <v>50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62</v>
      </c>
      <c r="D2" s="149"/>
      <c r="I2" s="148" t="s">
        <v>20</v>
      </c>
      <c r="J2" s="149"/>
    </row>
    <row r="3" spans="3:10" ht="12.75">
      <c r="C3" s="82" t="s">
        <v>63</v>
      </c>
      <c r="D3" s="81" t="s">
        <v>23</v>
      </c>
      <c r="F3" s="150"/>
      <c r="G3" s="150"/>
      <c r="I3" s="82" t="s">
        <v>22</v>
      </c>
      <c r="J3" s="81" t="s">
        <v>23</v>
      </c>
    </row>
    <row r="4" spans="3:10" ht="12.75">
      <c r="C4" s="82" t="s">
        <v>244</v>
      </c>
      <c r="D4" s="81" t="s">
        <v>23</v>
      </c>
      <c r="I4" s="82" t="s">
        <v>25</v>
      </c>
      <c r="J4" s="81" t="s">
        <v>23</v>
      </c>
    </row>
    <row r="5" spans="3:10" ht="12.75">
      <c r="C5" s="82" t="s">
        <v>65</v>
      </c>
      <c r="D5" s="81" t="s">
        <v>23</v>
      </c>
      <c r="I5" s="82" t="s">
        <v>27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62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20</v>
      </c>
      <c r="J13" s="162"/>
    </row>
    <row r="14" spans="2:10" ht="17.25" customHeight="1" thickBot="1">
      <c r="B14" s="163" t="s">
        <v>0</v>
      </c>
      <c r="C14" s="164" t="s">
        <v>65</v>
      </c>
      <c r="D14" s="165">
        <v>100</v>
      </c>
      <c r="E14" s="166">
        <v>100</v>
      </c>
      <c r="F14" s="167"/>
      <c r="G14" s="168">
        <v>86</v>
      </c>
      <c r="H14" s="169">
        <v>100</v>
      </c>
      <c r="I14" s="170" t="s">
        <v>27</v>
      </c>
      <c r="J14" s="171" t="s">
        <v>0</v>
      </c>
    </row>
    <row r="15" spans="2:10" ht="17.25" customHeight="1">
      <c r="B15" s="172" t="s">
        <v>1</v>
      </c>
      <c r="C15" s="173" t="s">
        <v>244</v>
      </c>
      <c r="D15" s="174">
        <v>50</v>
      </c>
      <c r="E15" s="175"/>
      <c r="F15" s="176"/>
      <c r="G15" s="177"/>
      <c r="H15" s="178">
        <v>50</v>
      </c>
      <c r="I15" s="179" t="s">
        <v>25</v>
      </c>
      <c r="J15" s="180" t="s">
        <v>1</v>
      </c>
    </row>
    <row r="16" spans="2:10" ht="17.25" customHeight="1">
      <c r="B16" s="181"/>
      <c r="C16" s="182" t="s">
        <v>63</v>
      </c>
      <c r="D16" s="183">
        <v>50</v>
      </c>
      <c r="E16" s="184"/>
      <c r="F16" s="176"/>
      <c r="G16" s="185"/>
      <c r="H16" s="88">
        <v>50</v>
      </c>
      <c r="I16" s="186" t="s">
        <v>22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59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65</v>
      </c>
      <c r="D18" s="194">
        <v>40</v>
      </c>
      <c r="E18" s="195">
        <v>38</v>
      </c>
      <c r="F18" s="196"/>
      <c r="G18" s="197">
        <v>40</v>
      </c>
      <c r="H18" s="178">
        <v>40</v>
      </c>
      <c r="I18" s="179" t="s">
        <v>27</v>
      </c>
      <c r="J18" s="180" t="s">
        <v>2</v>
      </c>
    </row>
    <row r="19" spans="2:10" ht="17.25" customHeight="1">
      <c r="B19" s="198" t="s">
        <v>33</v>
      </c>
      <c r="C19" s="182" t="s">
        <v>244</v>
      </c>
      <c r="D19" s="199">
        <v>40</v>
      </c>
      <c r="E19" s="200">
        <v>52</v>
      </c>
      <c r="F19" s="196"/>
      <c r="G19" s="201">
        <v>85</v>
      </c>
      <c r="H19" s="88">
        <v>40</v>
      </c>
      <c r="I19" s="186" t="s">
        <v>25</v>
      </c>
      <c r="J19" s="202" t="s">
        <v>33</v>
      </c>
    </row>
    <row r="20" spans="2:10" ht="17.25" customHeight="1">
      <c r="B20" s="198" t="s">
        <v>34</v>
      </c>
      <c r="C20" s="182" t="s">
        <v>63</v>
      </c>
      <c r="D20" s="199">
        <v>40</v>
      </c>
      <c r="E20" s="200">
        <v>72</v>
      </c>
      <c r="F20" s="196"/>
      <c r="G20" s="201">
        <v>120</v>
      </c>
      <c r="H20" s="88">
        <v>40</v>
      </c>
      <c r="I20" s="186" t="s">
        <v>22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72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62</v>
      </c>
      <c r="D23" s="210" t="s">
        <v>37</v>
      </c>
      <c r="E23" s="211">
        <v>1</v>
      </c>
      <c r="F23" s="211"/>
      <c r="G23" s="211">
        <v>2</v>
      </c>
      <c r="H23" s="212"/>
      <c r="I23" s="212" t="s">
        <v>20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62</v>
      </c>
      <c r="D2" s="149"/>
      <c r="I2" s="148" t="s">
        <v>50</v>
      </c>
      <c r="J2" s="149"/>
    </row>
    <row r="3" spans="3:10" ht="12.75">
      <c r="C3" s="82" t="s">
        <v>63</v>
      </c>
      <c r="D3" s="81" t="s">
        <v>23</v>
      </c>
      <c r="F3" s="150"/>
      <c r="G3" s="150"/>
      <c r="I3" s="82" t="s">
        <v>52</v>
      </c>
      <c r="J3" s="81" t="s">
        <v>23</v>
      </c>
    </row>
    <row r="4" spans="3:10" ht="12.75">
      <c r="C4" s="82" t="s">
        <v>244</v>
      </c>
      <c r="D4" s="81" t="s">
        <v>23</v>
      </c>
      <c r="I4" s="82" t="s">
        <v>54</v>
      </c>
      <c r="J4" s="81" t="s">
        <v>23</v>
      </c>
    </row>
    <row r="5" spans="3:10" ht="12.75">
      <c r="C5" s="82" t="s">
        <v>65</v>
      </c>
      <c r="D5" s="81" t="s">
        <v>23</v>
      </c>
      <c r="I5" s="82" t="s">
        <v>56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48</v>
      </c>
      <c r="J6" s="81" t="s">
        <v>23</v>
      </c>
    </row>
    <row r="7" spans="3:10" ht="12.75">
      <c r="C7" s="82" t="s">
        <v>29</v>
      </c>
      <c r="D7" s="81" t="s">
        <v>29</v>
      </c>
      <c r="I7" s="82" t="s">
        <v>58</v>
      </c>
      <c r="J7" s="81" t="s">
        <v>23</v>
      </c>
    </row>
    <row r="8" spans="3:10" ht="12.75">
      <c r="C8" s="82" t="s">
        <v>29</v>
      </c>
      <c r="D8" s="81" t="s">
        <v>29</v>
      </c>
      <c r="I8" s="82" t="s">
        <v>59</v>
      </c>
      <c r="J8" s="81" t="s">
        <v>23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62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50</v>
      </c>
      <c r="J13" s="162"/>
    </row>
    <row r="14" spans="2:10" ht="17.25" customHeight="1" thickBot="1">
      <c r="B14" s="163" t="s">
        <v>0</v>
      </c>
      <c r="C14" s="164" t="s">
        <v>63</v>
      </c>
      <c r="D14" s="165">
        <v>100</v>
      </c>
      <c r="E14" s="166">
        <v>55</v>
      </c>
      <c r="F14" s="167"/>
      <c r="G14" s="168">
        <v>100</v>
      </c>
      <c r="H14" s="169">
        <v>100</v>
      </c>
      <c r="I14" s="170" t="s">
        <v>58</v>
      </c>
      <c r="J14" s="171" t="s">
        <v>0</v>
      </c>
    </row>
    <row r="15" spans="2:10" ht="17.25" customHeight="1">
      <c r="B15" s="172" t="s">
        <v>1</v>
      </c>
      <c r="C15" s="173" t="s">
        <v>244</v>
      </c>
      <c r="D15" s="174">
        <v>50</v>
      </c>
      <c r="E15" s="175"/>
      <c r="F15" s="176"/>
      <c r="G15" s="177"/>
      <c r="H15" s="178">
        <v>50</v>
      </c>
      <c r="I15" s="179" t="s">
        <v>48</v>
      </c>
      <c r="J15" s="180" t="s">
        <v>1</v>
      </c>
    </row>
    <row r="16" spans="2:10" ht="17.25" customHeight="1">
      <c r="B16" s="181"/>
      <c r="C16" s="182" t="s">
        <v>65</v>
      </c>
      <c r="D16" s="183">
        <v>50</v>
      </c>
      <c r="E16" s="184"/>
      <c r="F16" s="176"/>
      <c r="G16" s="185"/>
      <c r="H16" s="88">
        <v>50</v>
      </c>
      <c r="I16" s="186" t="s">
        <v>56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89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65</v>
      </c>
      <c r="D18" s="194">
        <v>40</v>
      </c>
      <c r="E18" s="195">
        <v>8</v>
      </c>
      <c r="F18" s="196"/>
      <c r="G18" s="197">
        <v>48</v>
      </c>
      <c r="H18" s="178">
        <v>40</v>
      </c>
      <c r="I18" s="179" t="s">
        <v>48</v>
      </c>
      <c r="J18" s="180" t="s">
        <v>2</v>
      </c>
    </row>
    <row r="19" spans="2:10" ht="17.25" customHeight="1">
      <c r="B19" s="198" t="s">
        <v>33</v>
      </c>
      <c r="C19" s="182" t="s">
        <v>244</v>
      </c>
      <c r="D19" s="199">
        <v>40</v>
      </c>
      <c r="E19" s="200">
        <v>37</v>
      </c>
      <c r="F19" s="196"/>
      <c r="G19" s="201">
        <v>80</v>
      </c>
      <c r="H19" s="88">
        <v>40</v>
      </c>
      <c r="I19" s="186" t="s">
        <v>56</v>
      </c>
      <c r="J19" s="202" t="s">
        <v>33</v>
      </c>
    </row>
    <row r="20" spans="2:10" ht="17.25" customHeight="1">
      <c r="B20" s="198" t="s">
        <v>34</v>
      </c>
      <c r="C20" s="182" t="s">
        <v>63</v>
      </c>
      <c r="D20" s="199">
        <v>40</v>
      </c>
      <c r="E20" s="200">
        <v>84</v>
      </c>
      <c r="F20" s="196"/>
      <c r="G20" s="201">
        <v>120</v>
      </c>
      <c r="H20" s="88">
        <v>40</v>
      </c>
      <c r="I20" s="186" t="s">
        <v>58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84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62</v>
      </c>
      <c r="D23" s="210" t="s">
        <v>37</v>
      </c>
      <c r="E23" s="211">
        <v>0</v>
      </c>
      <c r="F23" s="211"/>
      <c r="G23" s="211">
        <v>3</v>
      </c>
      <c r="H23" s="212"/>
      <c r="I23" s="212" t="s">
        <v>50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50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2" width="19.8515625" style="0" bestFit="1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8" customWidth="1"/>
    <col min="14" max="14" width="55.140625" style="0" customWidth="1"/>
  </cols>
  <sheetData>
    <row r="1" spans="1:14" ht="12.75">
      <c r="A1" s="214" t="s">
        <v>19</v>
      </c>
      <c r="B1" s="215"/>
      <c r="C1" s="215"/>
      <c r="D1" s="216"/>
      <c r="E1" s="10" t="s">
        <v>0</v>
      </c>
      <c r="F1" s="89"/>
      <c r="G1" s="10" t="s">
        <v>1</v>
      </c>
      <c r="H1" s="89"/>
      <c r="I1" s="10" t="s">
        <v>2</v>
      </c>
      <c r="J1" s="89"/>
      <c r="K1" s="10"/>
      <c r="L1" s="10"/>
      <c r="M1" s="90" t="s">
        <v>12</v>
      </c>
      <c r="N1" s="9" t="s">
        <v>13</v>
      </c>
    </row>
    <row r="2" spans="1:14" ht="12.75">
      <c r="A2" s="229" t="s">
        <v>3</v>
      </c>
      <c r="B2" s="159" t="s">
        <v>4</v>
      </c>
      <c r="C2" s="159" t="s">
        <v>9</v>
      </c>
      <c r="D2" s="230" t="s">
        <v>14</v>
      </c>
      <c r="E2" s="159" t="s">
        <v>7</v>
      </c>
      <c r="F2" s="230" t="s">
        <v>8</v>
      </c>
      <c r="G2" s="159" t="s">
        <v>7</v>
      </c>
      <c r="H2" s="230" t="s">
        <v>8</v>
      </c>
      <c r="I2" s="159" t="s">
        <v>7</v>
      </c>
      <c r="J2" s="230" t="s">
        <v>8</v>
      </c>
      <c r="K2" s="159" t="s">
        <v>6</v>
      </c>
      <c r="L2" s="159" t="s">
        <v>5</v>
      </c>
      <c r="M2" s="231" t="s">
        <v>11</v>
      </c>
      <c r="N2" s="81"/>
    </row>
    <row r="3" spans="1:14" ht="12.75">
      <c r="A3" s="83" t="s">
        <v>50</v>
      </c>
      <c r="B3" s="83" t="s">
        <v>51</v>
      </c>
      <c r="C3" s="84">
        <v>41923</v>
      </c>
      <c r="D3" s="83" t="s">
        <v>10</v>
      </c>
      <c r="E3" s="83">
        <v>100</v>
      </c>
      <c r="F3" s="83">
        <v>100</v>
      </c>
      <c r="G3" s="83">
        <v>100</v>
      </c>
      <c r="H3" s="83">
        <v>75</v>
      </c>
      <c r="I3" s="83">
        <v>120</v>
      </c>
      <c r="J3" s="83">
        <v>120</v>
      </c>
      <c r="K3" s="83">
        <v>1</v>
      </c>
      <c r="L3" s="83">
        <v>2</v>
      </c>
      <c r="M3" s="213">
        <f aca="true" t="shared" si="0" ref="M3:M50">SUM(F3,H3,J3)/SUM(E3,G3,I3)</f>
        <v>0.921875</v>
      </c>
      <c r="N3" s="83" t="s">
        <v>60</v>
      </c>
    </row>
    <row r="4" spans="1:14" ht="12.75">
      <c r="A4" s="83" t="s">
        <v>50</v>
      </c>
      <c r="B4" s="83" t="s">
        <v>21</v>
      </c>
      <c r="C4" s="84">
        <v>41923</v>
      </c>
      <c r="D4" s="83" t="s">
        <v>10</v>
      </c>
      <c r="E4" s="83">
        <v>100</v>
      </c>
      <c r="F4" s="83">
        <v>100</v>
      </c>
      <c r="G4" s="83">
        <v>100</v>
      </c>
      <c r="H4" s="83">
        <v>100</v>
      </c>
      <c r="I4" s="83">
        <v>120</v>
      </c>
      <c r="J4" s="83">
        <v>120</v>
      </c>
      <c r="K4" s="83">
        <v>1</v>
      </c>
      <c r="L4" s="83">
        <v>3</v>
      </c>
      <c r="M4" s="213">
        <f t="shared" si="0"/>
        <v>1</v>
      </c>
      <c r="N4" s="83" t="s">
        <v>61</v>
      </c>
    </row>
    <row r="5" spans="1:14" ht="12.75">
      <c r="A5" s="83" t="s">
        <v>50</v>
      </c>
      <c r="B5" s="83" t="s">
        <v>41</v>
      </c>
      <c r="C5" s="84">
        <v>41923</v>
      </c>
      <c r="D5" s="83" t="s">
        <v>10</v>
      </c>
      <c r="E5" s="83">
        <v>100</v>
      </c>
      <c r="F5" s="83">
        <v>50</v>
      </c>
      <c r="G5" s="83">
        <v>100</v>
      </c>
      <c r="H5" s="83">
        <v>100</v>
      </c>
      <c r="I5" s="83">
        <v>120</v>
      </c>
      <c r="J5" s="83">
        <v>115</v>
      </c>
      <c r="K5" s="83">
        <v>0</v>
      </c>
      <c r="L5" s="83">
        <v>1</v>
      </c>
      <c r="M5" s="213">
        <f t="shared" si="0"/>
        <v>0.828125</v>
      </c>
      <c r="N5" s="83" t="s">
        <v>73</v>
      </c>
    </row>
    <row r="6" spans="1:14" ht="12.75">
      <c r="A6" s="83" t="s">
        <v>50</v>
      </c>
      <c r="B6" s="83" t="s">
        <v>40</v>
      </c>
      <c r="C6" s="84">
        <v>41951</v>
      </c>
      <c r="D6" s="83" t="s">
        <v>10</v>
      </c>
      <c r="E6" s="83">
        <v>100</v>
      </c>
      <c r="F6" s="83">
        <v>100</v>
      </c>
      <c r="G6" s="83">
        <v>100</v>
      </c>
      <c r="H6" s="83">
        <v>100</v>
      </c>
      <c r="I6" s="83">
        <v>120</v>
      </c>
      <c r="J6" s="83">
        <v>120</v>
      </c>
      <c r="K6" s="83">
        <v>1</v>
      </c>
      <c r="L6" s="83">
        <v>3</v>
      </c>
      <c r="M6" s="213">
        <f t="shared" si="0"/>
        <v>1</v>
      </c>
      <c r="N6" s="83" t="s">
        <v>243</v>
      </c>
    </row>
    <row r="7" spans="1:14" ht="12.75">
      <c r="A7" s="83" t="s">
        <v>50</v>
      </c>
      <c r="B7" s="83" t="s">
        <v>62</v>
      </c>
      <c r="C7" s="84">
        <v>41951</v>
      </c>
      <c r="D7" s="83" t="s">
        <v>10</v>
      </c>
      <c r="E7" s="83">
        <v>100</v>
      </c>
      <c r="F7" s="83">
        <v>100</v>
      </c>
      <c r="G7" s="83">
        <v>100</v>
      </c>
      <c r="H7" s="83">
        <v>100</v>
      </c>
      <c r="I7" s="83">
        <v>120</v>
      </c>
      <c r="J7" s="83">
        <v>120</v>
      </c>
      <c r="K7" s="83">
        <v>1</v>
      </c>
      <c r="L7" s="83">
        <v>3</v>
      </c>
      <c r="M7" s="213">
        <f t="shared" si="0"/>
        <v>1</v>
      </c>
      <c r="N7" s="83" t="s">
        <v>246</v>
      </c>
    </row>
    <row r="8" spans="1:14" ht="12.75">
      <c r="A8" s="83" t="s">
        <v>50</v>
      </c>
      <c r="B8" s="83" t="s">
        <v>20</v>
      </c>
      <c r="C8" s="84">
        <v>41951</v>
      </c>
      <c r="D8" s="83" t="s">
        <v>10</v>
      </c>
      <c r="E8" s="83">
        <v>100</v>
      </c>
      <c r="F8" s="83">
        <v>100</v>
      </c>
      <c r="G8" s="83">
        <v>100</v>
      </c>
      <c r="H8" s="83">
        <v>67</v>
      </c>
      <c r="I8" s="83">
        <v>120</v>
      </c>
      <c r="J8" s="83">
        <v>120</v>
      </c>
      <c r="K8" s="83">
        <v>1</v>
      </c>
      <c r="L8" s="83">
        <v>2</v>
      </c>
      <c r="M8" s="213">
        <f t="shared" si="0"/>
        <v>0.896875</v>
      </c>
      <c r="N8" s="83" t="s">
        <v>251</v>
      </c>
    </row>
    <row r="9" spans="1:14" ht="12.75">
      <c r="A9" s="83" t="s">
        <v>50</v>
      </c>
      <c r="B9" s="83" t="s">
        <v>51</v>
      </c>
      <c r="C9" s="84">
        <v>41951</v>
      </c>
      <c r="D9" s="83" t="s">
        <v>253</v>
      </c>
      <c r="E9" s="83">
        <v>100</v>
      </c>
      <c r="F9" s="83">
        <v>100</v>
      </c>
      <c r="G9" s="83">
        <v>100</v>
      </c>
      <c r="H9" s="83">
        <v>56</v>
      </c>
      <c r="I9" s="83">
        <v>120</v>
      </c>
      <c r="J9" s="83">
        <v>104</v>
      </c>
      <c r="K9" s="83">
        <v>0</v>
      </c>
      <c r="L9" s="83">
        <v>1</v>
      </c>
      <c r="M9" s="213">
        <f t="shared" si="0"/>
        <v>0.8125</v>
      </c>
      <c r="N9" s="83" t="s">
        <v>256</v>
      </c>
    </row>
    <row r="10" spans="1:14" ht="12.75">
      <c r="A10" s="83" t="s">
        <v>40</v>
      </c>
      <c r="B10" s="83" t="s">
        <v>41</v>
      </c>
      <c r="C10" s="84">
        <v>41923</v>
      </c>
      <c r="D10" s="83" t="s">
        <v>10</v>
      </c>
      <c r="E10" s="83">
        <v>100</v>
      </c>
      <c r="F10" s="83">
        <v>100</v>
      </c>
      <c r="G10" s="83">
        <v>100</v>
      </c>
      <c r="H10" s="83">
        <v>75</v>
      </c>
      <c r="I10" s="83">
        <v>120</v>
      </c>
      <c r="J10" s="83">
        <v>120</v>
      </c>
      <c r="K10" s="83">
        <v>1</v>
      </c>
      <c r="L10" s="83">
        <v>2</v>
      </c>
      <c r="M10" s="213">
        <f t="shared" si="0"/>
        <v>0.921875</v>
      </c>
      <c r="N10" s="83" t="s">
        <v>49</v>
      </c>
    </row>
    <row r="11" spans="1:14" ht="12.75">
      <c r="A11" s="83" t="s">
        <v>40</v>
      </c>
      <c r="B11" s="83" t="s">
        <v>21</v>
      </c>
      <c r="C11" s="84">
        <v>41923</v>
      </c>
      <c r="D11" s="83" t="s">
        <v>10</v>
      </c>
      <c r="E11" s="83">
        <v>100</v>
      </c>
      <c r="F11" s="83">
        <v>58</v>
      </c>
      <c r="G11" s="83">
        <v>100</v>
      </c>
      <c r="H11" s="83">
        <v>100</v>
      </c>
      <c r="I11" s="83">
        <v>120</v>
      </c>
      <c r="J11" s="83">
        <v>86</v>
      </c>
      <c r="K11" s="83">
        <v>0</v>
      </c>
      <c r="L11" s="83">
        <v>1</v>
      </c>
      <c r="M11" s="213">
        <f t="shared" si="0"/>
        <v>0.7625</v>
      </c>
      <c r="N11" s="83" t="s">
        <v>68</v>
      </c>
    </row>
    <row r="12" spans="1:14" ht="12.75">
      <c r="A12" s="83" t="s">
        <v>40</v>
      </c>
      <c r="B12" s="83" t="s">
        <v>51</v>
      </c>
      <c r="C12" s="84">
        <v>41923</v>
      </c>
      <c r="D12" s="83" t="s">
        <v>10</v>
      </c>
      <c r="E12" s="83">
        <v>100</v>
      </c>
      <c r="F12" s="83">
        <v>100</v>
      </c>
      <c r="G12" s="83">
        <v>100</v>
      </c>
      <c r="H12" s="83">
        <v>92</v>
      </c>
      <c r="I12" s="83">
        <v>120</v>
      </c>
      <c r="J12" s="83">
        <v>92</v>
      </c>
      <c r="K12" s="83">
        <v>0</v>
      </c>
      <c r="L12" s="83">
        <v>1</v>
      </c>
      <c r="M12" s="213">
        <f t="shared" si="0"/>
        <v>0.8875</v>
      </c>
      <c r="N12" s="83" t="s">
        <v>71</v>
      </c>
    </row>
    <row r="13" spans="1:14" ht="12.75">
      <c r="A13" s="83" t="s">
        <v>40</v>
      </c>
      <c r="B13" s="83" t="s">
        <v>50</v>
      </c>
      <c r="C13" s="84">
        <v>41951</v>
      </c>
      <c r="D13" s="83" t="s">
        <v>10</v>
      </c>
      <c r="E13" s="83">
        <v>100</v>
      </c>
      <c r="F13" s="83">
        <v>79</v>
      </c>
      <c r="G13" s="83">
        <v>100</v>
      </c>
      <c r="H13" s="83">
        <v>69</v>
      </c>
      <c r="I13" s="83">
        <v>120</v>
      </c>
      <c r="J13" s="83">
        <v>115</v>
      </c>
      <c r="K13" s="83">
        <v>0</v>
      </c>
      <c r="L13" s="83">
        <v>0</v>
      </c>
      <c r="M13" s="213">
        <f t="shared" si="0"/>
        <v>0.821875</v>
      </c>
      <c r="N13" s="83" t="s">
        <v>243</v>
      </c>
    </row>
    <row r="14" spans="1:14" ht="12.75">
      <c r="A14" s="83" t="s">
        <v>40</v>
      </c>
      <c r="B14" s="83" t="s">
        <v>20</v>
      </c>
      <c r="C14" s="84">
        <v>41951</v>
      </c>
      <c r="D14" s="83" t="s">
        <v>10</v>
      </c>
      <c r="E14" s="83">
        <v>100</v>
      </c>
      <c r="F14" s="83">
        <v>100</v>
      </c>
      <c r="G14" s="83">
        <v>100</v>
      </c>
      <c r="H14" s="83">
        <v>100</v>
      </c>
      <c r="I14" s="83">
        <v>120</v>
      </c>
      <c r="J14" s="83">
        <v>97</v>
      </c>
      <c r="K14" s="83">
        <v>1</v>
      </c>
      <c r="L14" s="83">
        <v>2</v>
      </c>
      <c r="M14" s="213">
        <f t="shared" si="0"/>
        <v>0.928125</v>
      </c>
      <c r="N14" s="83" t="s">
        <v>249</v>
      </c>
    </row>
    <row r="15" spans="1:14" ht="12.75">
      <c r="A15" s="83" t="s">
        <v>40</v>
      </c>
      <c r="B15" s="83" t="s">
        <v>62</v>
      </c>
      <c r="C15" s="84">
        <v>41951</v>
      </c>
      <c r="D15" s="83" t="s">
        <v>10</v>
      </c>
      <c r="E15" s="83">
        <v>100</v>
      </c>
      <c r="F15" s="83">
        <v>100</v>
      </c>
      <c r="G15" s="83">
        <v>100</v>
      </c>
      <c r="H15" s="83">
        <v>100</v>
      </c>
      <c r="I15" s="83">
        <v>120</v>
      </c>
      <c r="J15" s="83">
        <v>96</v>
      </c>
      <c r="K15" s="83">
        <v>1</v>
      </c>
      <c r="L15" s="83">
        <v>2</v>
      </c>
      <c r="M15" s="213">
        <f t="shared" si="0"/>
        <v>0.925</v>
      </c>
      <c r="N15" s="83" t="s">
        <v>250</v>
      </c>
    </row>
    <row r="16" spans="1:14" ht="12.75">
      <c r="A16" s="83" t="s">
        <v>40</v>
      </c>
      <c r="B16" s="83" t="s">
        <v>41</v>
      </c>
      <c r="C16" s="84">
        <v>41951</v>
      </c>
      <c r="D16" s="83" t="s">
        <v>253</v>
      </c>
      <c r="E16" s="83">
        <v>100</v>
      </c>
      <c r="F16" s="83">
        <v>100</v>
      </c>
      <c r="G16" s="83">
        <v>100</v>
      </c>
      <c r="H16" s="83">
        <v>100</v>
      </c>
      <c r="I16" s="83">
        <v>120</v>
      </c>
      <c r="J16" s="83">
        <v>120</v>
      </c>
      <c r="K16" s="83">
        <v>1</v>
      </c>
      <c r="L16" s="83">
        <v>3</v>
      </c>
      <c r="M16" s="213">
        <f t="shared" si="0"/>
        <v>1</v>
      </c>
      <c r="N16" s="83" t="s">
        <v>255</v>
      </c>
    </row>
    <row r="17" spans="1:14" ht="12.75">
      <c r="A17" s="83" t="s">
        <v>62</v>
      </c>
      <c r="B17" s="83" t="s">
        <v>41</v>
      </c>
      <c r="C17" s="84">
        <v>41923</v>
      </c>
      <c r="D17" s="83" t="s">
        <v>10</v>
      </c>
      <c r="E17" s="83">
        <v>100</v>
      </c>
      <c r="F17" s="83">
        <v>67</v>
      </c>
      <c r="G17" s="83">
        <v>100</v>
      </c>
      <c r="H17" s="83">
        <v>100</v>
      </c>
      <c r="I17" s="83">
        <v>120</v>
      </c>
      <c r="J17" s="83">
        <v>120</v>
      </c>
      <c r="K17" s="83">
        <v>1</v>
      </c>
      <c r="L17" s="83">
        <v>2</v>
      </c>
      <c r="M17" s="213">
        <f t="shared" si="0"/>
        <v>0.896875</v>
      </c>
      <c r="N17" s="83" t="s">
        <v>66</v>
      </c>
    </row>
    <row r="18" spans="1:14" ht="12.75">
      <c r="A18" s="83" t="s">
        <v>62</v>
      </c>
      <c r="B18" s="83" t="s">
        <v>51</v>
      </c>
      <c r="C18" s="84">
        <v>41923</v>
      </c>
      <c r="D18" s="83" t="s">
        <v>10</v>
      </c>
      <c r="E18" s="83">
        <v>100</v>
      </c>
      <c r="F18" s="83">
        <v>100</v>
      </c>
      <c r="G18" s="83">
        <v>100</v>
      </c>
      <c r="H18" s="83">
        <v>100</v>
      </c>
      <c r="I18" s="83">
        <v>120</v>
      </c>
      <c r="J18" s="83">
        <v>120</v>
      </c>
      <c r="K18" s="83">
        <v>1</v>
      </c>
      <c r="L18" s="83">
        <v>3</v>
      </c>
      <c r="M18" s="213">
        <f t="shared" si="0"/>
        <v>1</v>
      </c>
      <c r="N18" s="83" t="s">
        <v>69</v>
      </c>
    </row>
    <row r="19" spans="1:14" ht="12.75">
      <c r="A19" s="83" t="s">
        <v>62</v>
      </c>
      <c r="B19" s="83" t="s">
        <v>21</v>
      </c>
      <c r="C19" s="84">
        <v>41923</v>
      </c>
      <c r="D19" s="83" t="s">
        <v>10</v>
      </c>
      <c r="E19" s="83">
        <v>100</v>
      </c>
      <c r="F19" s="83">
        <v>100</v>
      </c>
      <c r="G19" s="83">
        <v>100</v>
      </c>
      <c r="H19" s="83">
        <v>100</v>
      </c>
      <c r="I19" s="83">
        <v>120</v>
      </c>
      <c r="J19" s="83">
        <v>120</v>
      </c>
      <c r="K19" s="83">
        <v>1</v>
      </c>
      <c r="L19" s="83">
        <v>3</v>
      </c>
      <c r="M19" s="213">
        <f t="shared" si="0"/>
        <v>1</v>
      </c>
      <c r="N19" s="83" t="s">
        <v>72</v>
      </c>
    </row>
    <row r="20" spans="1:14" ht="12.75">
      <c r="A20" s="83" t="s">
        <v>62</v>
      </c>
      <c r="B20" s="83" t="s">
        <v>20</v>
      </c>
      <c r="C20" s="84">
        <v>41951</v>
      </c>
      <c r="D20" s="83" t="s">
        <v>10</v>
      </c>
      <c r="E20" s="83">
        <v>100</v>
      </c>
      <c r="F20" s="83">
        <v>100</v>
      </c>
      <c r="G20" s="83">
        <v>100</v>
      </c>
      <c r="H20" s="83">
        <v>59</v>
      </c>
      <c r="I20" s="83">
        <v>120</v>
      </c>
      <c r="J20" s="83">
        <v>72</v>
      </c>
      <c r="K20" s="83">
        <v>0</v>
      </c>
      <c r="L20" s="83">
        <v>1</v>
      </c>
      <c r="M20" s="213">
        <f t="shared" si="0"/>
        <v>0.721875</v>
      </c>
      <c r="N20" s="83" t="s">
        <v>245</v>
      </c>
    </row>
    <row r="21" spans="1:14" ht="12.75">
      <c r="A21" s="83" t="s">
        <v>62</v>
      </c>
      <c r="B21" s="83" t="s">
        <v>50</v>
      </c>
      <c r="C21" s="84">
        <v>41951</v>
      </c>
      <c r="D21" s="83" t="s">
        <v>10</v>
      </c>
      <c r="E21" s="83">
        <v>100</v>
      </c>
      <c r="F21" s="83">
        <v>55</v>
      </c>
      <c r="G21" s="83">
        <v>100</v>
      </c>
      <c r="H21" s="83">
        <v>89</v>
      </c>
      <c r="I21" s="83">
        <v>120</v>
      </c>
      <c r="J21" s="83">
        <v>84</v>
      </c>
      <c r="K21" s="83">
        <v>0</v>
      </c>
      <c r="L21" s="83">
        <v>0</v>
      </c>
      <c r="M21" s="213">
        <f t="shared" si="0"/>
        <v>0.7125</v>
      </c>
      <c r="N21" s="83" t="s">
        <v>246</v>
      </c>
    </row>
    <row r="22" spans="1:14" ht="12.75">
      <c r="A22" s="83" t="s">
        <v>62</v>
      </c>
      <c r="B22" s="83" t="s">
        <v>40</v>
      </c>
      <c r="C22" s="84">
        <v>41951</v>
      </c>
      <c r="D22" s="83" t="s">
        <v>10</v>
      </c>
      <c r="E22" s="83">
        <v>100</v>
      </c>
      <c r="F22" s="83">
        <v>84</v>
      </c>
      <c r="G22" s="83">
        <v>100</v>
      </c>
      <c r="H22" s="83">
        <v>64</v>
      </c>
      <c r="I22" s="83">
        <v>120</v>
      </c>
      <c r="J22" s="83">
        <v>120</v>
      </c>
      <c r="K22" s="83">
        <v>0</v>
      </c>
      <c r="L22" s="83">
        <v>1</v>
      </c>
      <c r="M22" s="213">
        <f t="shared" si="0"/>
        <v>0.8375</v>
      </c>
      <c r="N22" s="83" t="s">
        <v>250</v>
      </c>
    </row>
    <row r="23" spans="1:14" ht="12.75">
      <c r="A23" s="83" t="s">
        <v>41</v>
      </c>
      <c r="B23" s="83" t="s">
        <v>40</v>
      </c>
      <c r="C23" s="84">
        <v>41923</v>
      </c>
      <c r="D23" s="83" t="s">
        <v>10</v>
      </c>
      <c r="E23" s="83">
        <v>100</v>
      </c>
      <c r="F23" s="83">
        <v>97</v>
      </c>
      <c r="G23" s="83">
        <v>100</v>
      </c>
      <c r="H23" s="83">
        <v>100</v>
      </c>
      <c r="I23" s="83">
        <v>120</v>
      </c>
      <c r="J23" s="83">
        <v>67</v>
      </c>
      <c r="K23" s="83">
        <v>0</v>
      </c>
      <c r="L23" s="83">
        <v>1</v>
      </c>
      <c r="M23" s="213">
        <f t="shared" si="0"/>
        <v>0.825</v>
      </c>
      <c r="N23" s="83" t="s">
        <v>49</v>
      </c>
    </row>
    <row r="24" spans="1:14" ht="12.75">
      <c r="A24" s="83" t="s">
        <v>41</v>
      </c>
      <c r="B24" s="83" t="s">
        <v>62</v>
      </c>
      <c r="C24" s="84">
        <v>41923</v>
      </c>
      <c r="D24" s="83" t="s">
        <v>10</v>
      </c>
      <c r="E24" s="83">
        <v>100</v>
      </c>
      <c r="F24" s="83">
        <v>100</v>
      </c>
      <c r="G24" s="83">
        <v>100</v>
      </c>
      <c r="H24" s="83">
        <v>46</v>
      </c>
      <c r="I24" s="83">
        <v>120</v>
      </c>
      <c r="J24" s="83">
        <v>104</v>
      </c>
      <c r="K24" s="83">
        <v>0</v>
      </c>
      <c r="L24" s="83">
        <v>1</v>
      </c>
      <c r="M24" s="213">
        <f t="shared" si="0"/>
        <v>0.78125</v>
      </c>
      <c r="N24" s="83" t="s">
        <v>66</v>
      </c>
    </row>
    <row r="25" spans="1:14" ht="12.75">
      <c r="A25" s="83" t="s">
        <v>41</v>
      </c>
      <c r="B25" s="83" t="s">
        <v>20</v>
      </c>
      <c r="C25" s="84">
        <v>41923</v>
      </c>
      <c r="D25" s="83" t="s">
        <v>10</v>
      </c>
      <c r="E25" s="83">
        <v>100</v>
      </c>
      <c r="F25" s="83">
        <v>46</v>
      </c>
      <c r="G25" s="83">
        <v>100</v>
      </c>
      <c r="H25" s="83">
        <v>82</v>
      </c>
      <c r="I25" s="83">
        <v>120</v>
      </c>
      <c r="J25" s="83">
        <v>108</v>
      </c>
      <c r="K25" s="83">
        <v>0</v>
      </c>
      <c r="L25" s="83">
        <v>0</v>
      </c>
      <c r="M25" s="213">
        <f t="shared" si="0"/>
        <v>0.7375</v>
      </c>
      <c r="N25" s="83" t="s">
        <v>70</v>
      </c>
    </row>
    <row r="26" spans="1:14" ht="12.75">
      <c r="A26" s="83" t="s">
        <v>41</v>
      </c>
      <c r="B26" s="83" t="s">
        <v>50</v>
      </c>
      <c r="C26" s="84">
        <v>41923</v>
      </c>
      <c r="D26" s="83" t="s">
        <v>10</v>
      </c>
      <c r="E26" s="83">
        <v>100</v>
      </c>
      <c r="F26" s="83">
        <v>100</v>
      </c>
      <c r="G26" s="83">
        <v>100</v>
      </c>
      <c r="H26" s="83">
        <v>94</v>
      </c>
      <c r="I26" s="83">
        <v>120</v>
      </c>
      <c r="J26" s="83">
        <v>120</v>
      </c>
      <c r="K26" s="83">
        <v>1</v>
      </c>
      <c r="L26" s="83">
        <v>2</v>
      </c>
      <c r="M26" s="213">
        <f t="shared" si="0"/>
        <v>0.98125</v>
      </c>
      <c r="N26" s="83" t="s">
        <v>73</v>
      </c>
    </row>
    <row r="27" spans="1:14" ht="12.75">
      <c r="A27" s="83" t="s">
        <v>41</v>
      </c>
      <c r="B27" s="83" t="s">
        <v>51</v>
      </c>
      <c r="C27" s="84">
        <v>41951</v>
      </c>
      <c r="D27" s="83" t="s">
        <v>10</v>
      </c>
      <c r="E27" s="83">
        <v>100</v>
      </c>
      <c r="F27" s="83">
        <v>43</v>
      </c>
      <c r="G27" s="83">
        <v>100</v>
      </c>
      <c r="H27" s="83">
        <v>30</v>
      </c>
      <c r="I27" s="83">
        <v>120</v>
      </c>
      <c r="J27" s="83">
        <v>120</v>
      </c>
      <c r="K27" s="83">
        <v>0</v>
      </c>
      <c r="L27" s="83">
        <v>1</v>
      </c>
      <c r="M27" s="213">
        <f t="shared" si="0"/>
        <v>0.603125</v>
      </c>
      <c r="N27" s="83" t="s">
        <v>241</v>
      </c>
    </row>
    <row r="28" spans="1:14" ht="12.75">
      <c r="A28" s="83" t="s">
        <v>41</v>
      </c>
      <c r="B28" s="83" t="s">
        <v>21</v>
      </c>
      <c r="C28" s="84">
        <v>41951</v>
      </c>
      <c r="D28" s="83" t="s">
        <v>10</v>
      </c>
      <c r="E28" s="83">
        <v>100</v>
      </c>
      <c r="F28" s="83">
        <v>100</v>
      </c>
      <c r="G28" s="83">
        <v>100</v>
      </c>
      <c r="H28" s="83">
        <v>100</v>
      </c>
      <c r="I28" s="83">
        <v>120</v>
      </c>
      <c r="J28" s="83">
        <v>120</v>
      </c>
      <c r="K28" s="83">
        <v>1</v>
      </c>
      <c r="L28" s="83">
        <v>3</v>
      </c>
      <c r="M28" s="213">
        <f t="shared" si="0"/>
        <v>1</v>
      </c>
      <c r="N28" s="83" t="s">
        <v>248</v>
      </c>
    </row>
    <row r="29" spans="1:14" ht="12.75">
      <c r="A29" s="83" t="s">
        <v>41</v>
      </c>
      <c r="B29" s="83" t="s">
        <v>40</v>
      </c>
      <c r="C29" s="84">
        <v>41951</v>
      </c>
      <c r="D29" s="83" t="s">
        <v>253</v>
      </c>
      <c r="E29" s="83">
        <v>100</v>
      </c>
      <c r="F29" s="83">
        <v>97</v>
      </c>
      <c r="G29" s="83">
        <v>100</v>
      </c>
      <c r="H29" s="83">
        <v>67</v>
      </c>
      <c r="I29" s="83">
        <v>120</v>
      </c>
      <c r="J29" s="83">
        <v>51</v>
      </c>
      <c r="K29" s="83">
        <v>0</v>
      </c>
      <c r="L29" s="83">
        <v>0</v>
      </c>
      <c r="M29" s="213">
        <f t="shared" si="0"/>
        <v>0.671875</v>
      </c>
      <c r="N29" s="83" t="s">
        <v>255</v>
      </c>
    </row>
    <row r="30" spans="1:14" ht="12.75">
      <c r="A30" s="83" t="s">
        <v>20</v>
      </c>
      <c r="B30" s="83" t="s">
        <v>21</v>
      </c>
      <c r="C30" s="84">
        <v>41923</v>
      </c>
      <c r="D30" s="83" t="s">
        <v>10</v>
      </c>
      <c r="E30" s="83">
        <v>100</v>
      </c>
      <c r="F30" s="83">
        <v>100</v>
      </c>
      <c r="G30" s="83">
        <v>100</v>
      </c>
      <c r="H30" s="83">
        <v>100</v>
      </c>
      <c r="I30" s="83">
        <v>120</v>
      </c>
      <c r="J30" s="83">
        <v>107</v>
      </c>
      <c r="K30" s="83">
        <v>1</v>
      </c>
      <c r="L30" s="83">
        <v>2</v>
      </c>
      <c r="M30" s="213">
        <f t="shared" si="0"/>
        <v>0.959375</v>
      </c>
      <c r="N30" s="83" t="s">
        <v>39</v>
      </c>
    </row>
    <row r="31" spans="1:14" ht="12.75">
      <c r="A31" s="83" t="s">
        <v>20</v>
      </c>
      <c r="B31" s="83" t="s">
        <v>51</v>
      </c>
      <c r="C31" s="84">
        <v>41923</v>
      </c>
      <c r="D31" s="83" t="s">
        <v>10</v>
      </c>
      <c r="E31" s="83">
        <v>100</v>
      </c>
      <c r="F31" s="83">
        <v>77</v>
      </c>
      <c r="G31" s="83">
        <v>100</v>
      </c>
      <c r="H31" s="83">
        <v>88</v>
      </c>
      <c r="I31" s="83">
        <v>120</v>
      </c>
      <c r="J31" s="83">
        <v>85</v>
      </c>
      <c r="K31" s="83">
        <v>0</v>
      </c>
      <c r="L31" s="83">
        <v>0</v>
      </c>
      <c r="M31" s="213">
        <f t="shared" si="0"/>
        <v>0.78125</v>
      </c>
      <c r="N31" s="83" t="s">
        <v>67</v>
      </c>
    </row>
    <row r="32" spans="1:14" ht="12.75">
      <c r="A32" s="83" t="s">
        <v>20</v>
      </c>
      <c r="B32" s="83" t="s">
        <v>41</v>
      </c>
      <c r="C32" s="84">
        <v>41923</v>
      </c>
      <c r="D32" s="83" t="s">
        <v>10</v>
      </c>
      <c r="E32" s="83">
        <v>100</v>
      </c>
      <c r="F32" s="83">
        <v>100</v>
      </c>
      <c r="G32" s="83">
        <v>100</v>
      </c>
      <c r="H32" s="83">
        <v>100</v>
      </c>
      <c r="I32" s="83">
        <v>120</v>
      </c>
      <c r="J32" s="83">
        <v>120</v>
      </c>
      <c r="K32" s="83">
        <v>1</v>
      </c>
      <c r="L32" s="83">
        <v>3</v>
      </c>
      <c r="M32" s="213">
        <f t="shared" si="0"/>
        <v>1</v>
      </c>
      <c r="N32" s="83" t="s">
        <v>70</v>
      </c>
    </row>
    <row r="33" spans="1:14" ht="12.75">
      <c r="A33" s="83" t="s">
        <v>20</v>
      </c>
      <c r="B33" s="83" t="s">
        <v>62</v>
      </c>
      <c r="C33" s="84">
        <v>41951</v>
      </c>
      <c r="D33" s="83" t="s">
        <v>10</v>
      </c>
      <c r="E33" s="83">
        <v>100</v>
      </c>
      <c r="F33" s="83">
        <v>86</v>
      </c>
      <c r="G33" s="83">
        <v>100</v>
      </c>
      <c r="H33" s="83">
        <v>100</v>
      </c>
      <c r="I33" s="83">
        <v>120</v>
      </c>
      <c r="J33" s="83">
        <v>120</v>
      </c>
      <c r="K33" s="83">
        <v>1</v>
      </c>
      <c r="L33" s="83">
        <v>2</v>
      </c>
      <c r="M33" s="213">
        <f t="shared" si="0"/>
        <v>0.95625</v>
      </c>
      <c r="N33" s="83" t="s">
        <v>245</v>
      </c>
    </row>
    <row r="34" spans="1:14" ht="12.75">
      <c r="A34" s="83" t="s">
        <v>20</v>
      </c>
      <c r="B34" s="83" t="s">
        <v>40</v>
      </c>
      <c r="C34" s="84">
        <v>41951</v>
      </c>
      <c r="D34" s="83" t="s">
        <v>10</v>
      </c>
      <c r="E34" s="83">
        <v>100</v>
      </c>
      <c r="F34" s="83">
        <v>68</v>
      </c>
      <c r="G34" s="83">
        <v>100</v>
      </c>
      <c r="H34" s="83">
        <v>63</v>
      </c>
      <c r="I34" s="83">
        <v>120</v>
      </c>
      <c r="J34" s="83">
        <v>120</v>
      </c>
      <c r="K34" s="83">
        <v>0</v>
      </c>
      <c r="L34" s="83">
        <v>1</v>
      </c>
      <c r="M34" s="213">
        <f t="shared" si="0"/>
        <v>0.784375</v>
      </c>
      <c r="N34" s="83" t="s">
        <v>249</v>
      </c>
    </row>
    <row r="35" spans="1:14" ht="12.75">
      <c r="A35" s="83" t="s">
        <v>20</v>
      </c>
      <c r="B35" s="83" t="s">
        <v>50</v>
      </c>
      <c r="C35" s="84">
        <v>41951</v>
      </c>
      <c r="D35" s="83" t="s">
        <v>10</v>
      </c>
      <c r="E35" s="83">
        <v>100</v>
      </c>
      <c r="F35" s="83">
        <v>92</v>
      </c>
      <c r="G35" s="83">
        <v>100</v>
      </c>
      <c r="H35" s="83">
        <v>100</v>
      </c>
      <c r="I35" s="83">
        <v>120</v>
      </c>
      <c r="J35" s="83">
        <v>79</v>
      </c>
      <c r="K35" s="83">
        <v>0</v>
      </c>
      <c r="L35" s="83">
        <v>1</v>
      </c>
      <c r="M35" s="213">
        <f t="shared" si="0"/>
        <v>0.846875</v>
      </c>
      <c r="N35" s="83" t="s">
        <v>251</v>
      </c>
    </row>
    <row r="36" spans="1:14" ht="12.75">
      <c r="A36" s="83" t="s">
        <v>20</v>
      </c>
      <c r="B36" s="83" t="s">
        <v>21</v>
      </c>
      <c r="C36" s="84">
        <v>41951</v>
      </c>
      <c r="D36" s="83" t="s">
        <v>253</v>
      </c>
      <c r="E36" s="83">
        <v>100</v>
      </c>
      <c r="F36" s="83">
        <v>99</v>
      </c>
      <c r="G36" s="83">
        <v>100</v>
      </c>
      <c r="H36" s="83">
        <v>100</v>
      </c>
      <c r="I36" s="83">
        <v>120</v>
      </c>
      <c r="J36" s="83">
        <v>96</v>
      </c>
      <c r="K36" s="83">
        <v>0</v>
      </c>
      <c r="L36" s="83">
        <v>1</v>
      </c>
      <c r="M36" s="213">
        <f t="shared" si="0"/>
        <v>0.921875</v>
      </c>
      <c r="N36" s="83" t="s">
        <v>254</v>
      </c>
    </row>
    <row r="37" spans="1:14" ht="12.75">
      <c r="A37" s="83" t="s">
        <v>21</v>
      </c>
      <c r="B37" s="83" t="s">
        <v>20</v>
      </c>
      <c r="C37" s="84">
        <v>41923</v>
      </c>
      <c r="D37" s="83" t="s">
        <v>10</v>
      </c>
      <c r="E37" s="83">
        <v>100</v>
      </c>
      <c r="F37" s="83">
        <v>85</v>
      </c>
      <c r="G37" s="83">
        <v>100</v>
      </c>
      <c r="H37" s="83">
        <v>76</v>
      </c>
      <c r="I37" s="83">
        <v>120</v>
      </c>
      <c r="J37" s="83">
        <v>120</v>
      </c>
      <c r="K37" s="83">
        <v>0</v>
      </c>
      <c r="L37" s="83">
        <v>1</v>
      </c>
      <c r="M37" s="213">
        <f t="shared" si="0"/>
        <v>0.878125</v>
      </c>
      <c r="N37" s="83" t="s">
        <v>39</v>
      </c>
    </row>
    <row r="38" spans="1:14" ht="12.75">
      <c r="A38" s="83" t="s">
        <v>21</v>
      </c>
      <c r="B38" s="83" t="s">
        <v>50</v>
      </c>
      <c r="C38" s="84">
        <v>41923</v>
      </c>
      <c r="D38" s="83" t="s">
        <v>10</v>
      </c>
      <c r="E38" s="83">
        <v>100</v>
      </c>
      <c r="F38" s="83">
        <v>84</v>
      </c>
      <c r="G38" s="83">
        <v>100</v>
      </c>
      <c r="H38" s="83">
        <v>69</v>
      </c>
      <c r="I38" s="83">
        <v>120</v>
      </c>
      <c r="J38" s="83">
        <v>56</v>
      </c>
      <c r="K38" s="83">
        <v>0</v>
      </c>
      <c r="L38" s="83">
        <v>0</v>
      </c>
      <c r="M38" s="213">
        <f t="shared" si="0"/>
        <v>0.653125</v>
      </c>
      <c r="N38" s="83" t="s">
        <v>61</v>
      </c>
    </row>
    <row r="39" spans="1:14" ht="12.75">
      <c r="A39" s="83" t="s">
        <v>21</v>
      </c>
      <c r="B39" s="83" t="s">
        <v>40</v>
      </c>
      <c r="C39" s="84">
        <v>41923</v>
      </c>
      <c r="D39" s="83" t="s">
        <v>10</v>
      </c>
      <c r="E39" s="83">
        <v>100</v>
      </c>
      <c r="F39" s="83">
        <v>100</v>
      </c>
      <c r="G39" s="83">
        <v>100</v>
      </c>
      <c r="H39" s="83">
        <v>74</v>
      </c>
      <c r="I39" s="83">
        <v>120</v>
      </c>
      <c r="J39" s="83">
        <v>120</v>
      </c>
      <c r="K39" s="83">
        <v>1</v>
      </c>
      <c r="L39" s="83">
        <v>2</v>
      </c>
      <c r="M39" s="213">
        <f t="shared" si="0"/>
        <v>0.91875</v>
      </c>
      <c r="N39" s="83" t="s">
        <v>68</v>
      </c>
    </row>
    <row r="40" spans="1:14" ht="12.75">
      <c r="A40" s="83" t="s">
        <v>21</v>
      </c>
      <c r="B40" s="83" t="s">
        <v>62</v>
      </c>
      <c r="C40" s="84">
        <v>41923</v>
      </c>
      <c r="D40" s="83" t="s">
        <v>10</v>
      </c>
      <c r="E40" s="83">
        <v>100</v>
      </c>
      <c r="F40" s="83">
        <v>91</v>
      </c>
      <c r="G40" s="83">
        <v>100</v>
      </c>
      <c r="H40" s="83">
        <v>76</v>
      </c>
      <c r="I40" s="83">
        <v>120</v>
      </c>
      <c r="J40" s="83">
        <v>92</v>
      </c>
      <c r="K40" s="83">
        <v>0</v>
      </c>
      <c r="L40" s="83">
        <v>0</v>
      </c>
      <c r="M40" s="213">
        <f t="shared" si="0"/>
        <v>0.809375</v>
      </c>
      <c r="N40" s="83" t="s">
        <v>72</v>
      </c>
    </row>
    <row r="41" spans="1:14" ht="12.75">
      <c r="A41" s="83" t="s">
        <v>21</v>
      </c>
      <c r="B41" s="83" t="s">
        <v>41</v>
      </c>
      <c r="C41" s="84">
        <v>41951</v>
      </c>
      <c r="D41" s="83" t="s">
        <v>10</v>
      </c>
      <c r="E41" s="83">
        <v>100</v>
      </c>
      <c r="F41" s="83">
        <v>82</v>
      </c>
      <c r="G41" s="83">
        <v>100</v>
      </c>
      <c r="H41" s="83">
        <v>61</v>
      </c>
      <c r="I41" s="83">
        <v>120</v>
      </c>
      <c r="J41" s="83">
        <v>102</v>
      </c>
      <c r="K41" s="83">
        <v>0</v>
      </c>
      <c r="L41" s="83">
        <v>0</v>
      </c>
      <c r="M41" s="213">
        <f t="shared" si="0"/>
        <v>0.765625</v>
      </c>
      <c r="N41" s="83" t="s">
        <v>248</v>
      </c>
    </row>
    <row r="42" spans="1:14" ht="12.75">
      <c r="A42" s="83" t="s">
        <v>21</v>
      </c>
      <c r="B42" s="83" t="s">
        <v>51</v>
      </c>
      <c r="C42" s="84">
        <v>41951</v>
      </c>
      <c r="D42" s="83" t="s">
        <v>10</v>
      </c>
      <c r="E42" s="83">
        <v>100</v>
      </c>
      <c r="F42" s="83">
        <v>66</v>
      </c>
      <c r="G42" s="83">
        <v>100</v>
      </c>
      <c r="H42" s="83">
        <v>38</v>
      </c>
      <c r="I42" s="83">
        <v>120</v>
      </c>
      <c r="J42" s="83">
        <v>120</v>
      </c>
      <c r="K42" s="83">
        <v>0</v>
      </c>
      <c r="L42" s="83">
        <v>1</v>
      </c>
      <c r="M42" s="213">
        <f t="shared" si="0"/>
        <v>0.7</v>
      </c>
      <c r="N42" s="83" t="s">
        <v>252</v>
      </c>
    </row>
    <row r="43" spans="1:14" ht="12.75">
      <c r="A43" s="83" t="s">
        <v>21</v>
      </c>
      <c r="B43" s="83" t="s">
        <v>20</v>
      </c>
      <c r="C43" s="84">
        <v>41951</v>
      </c>
      <c r="D43" s="83" t="s">
        <v>253</v>
      </c>
      <c r="E43" s="83">
        <v>100</v>
      </c>
      <c r="F43" s="83">
        <v>100</v>
      </c>
      <c r="G43" s="83">
        <v>100</v>
      </c>
      <c r="H43" s="83">
        <v>80</v>
      </c>
      <c r="I43" s="83">
        <v>120</v>
      </c>
      <c r="J43" s="83">
        <v>120</v>
      </c>
      <c r="K43" s="83">
        <v>1</v>
      </c>
      <c r="L43" s="83">
        <v>2</v>
      </c>
      <c r="M43" s="213">
        <f t="shared" si="0"/>
        <v>0.9375</v>
      </c>
      <c r="N43" s="83" t="s">
        <v>254</v>
      </c>
    </row>
    <row r="44" spans="1:14" ht="12.75">
      <c r="A44" s="83" t="s">
        <v>51</v>
      </c>
      <c r="B44" s="83" t="s">
        <v>50</v>
      </c>
      <c r="C44" s="84">
        <v>41923</v>
      </c>
      <c r="D44" s="83" t="s">
        <v>10</v>
      </c>
      <c r="E44" s="83">
        <v>100</v>
      </c>
      <c r="F44" s="83">
        <v>68</v>
      </c>
      <c r="G44" s="83">
        <v>100</v>
      </c>
      <c r="H44" s="83">
        <v>100</v>
      </c>
      <c r="I44" s="83">
        <v>120</v>
      </c>
      <c r="J44" s="83">
        <v>102</v>
      </c>
      <c r="K44" s="83">
        <v>0</v>
      </c>
      <c r="L44" s="83">
        <v>1</v>
      </c>
      <c r="M44" s="213">
        <f t="shared" si="0"/>
        <v>0.84375</v>
      </c>
      <c r="N44" s="83" t="s">
        <v>60</v>
      </c>
    </row>
    <row r="45" spans="1:14" ht="12.75">
      <c r="A45" s="83" t="s">
        <v>51</v>
      </c>
      <c r="B45" s="83" t="s">
        <v>20</v>
      </c>
      <c r="C45" s="84">
        <v>41923</v>
      </c>
      <c r="D45" s="83" t="s">
        <v>10</v>
      </c>
      <c r="E45" s="83">
        <v>100</v>
      </c>
      <c r="F45" s="83">
        <v>100</v>
      </c>
      <c r="G45" s="83">
        <v>100</v>
      </c>
      <c r="H45" s="83">
        <v>100</v>
      </c>
      <c r="I45" s="83">
        <v>120</v>
      </c>
      <c r="J45" s="83">
        <v>120</v>
      </c>
      <c r="K45" s="83">
        <v>1</v>
      </c>
      <c r="L45" s="83">
        <v>3</v>
      </c>
      <c r="M45" s="213">
        <f t="shared" si="0"/>
        <v>1</v>
      </c>
      <c r="N45" s="83" t="s">
        <v>67</v>
      </c>
    </row>
    <row r="46" spans="1:14" ht="12.75">
      <c r="A46" s="83" t="s">
        <v>51</v>
      </c>
      <c r="B46" s="83" t="s">
        <v>62</v>
      </c>
      <c r="C46" s="84">
        <v>41923</v>
      </c>
      <c r="D46" s="83" t="s">
        <v>10</v>
      </c>
      <c r="E46" s="83">
        <v>100</v>
      </c>
      <c r="F46" s="83">
        <v>73</v>
      </c>
      <c r="G46" s="83">
        <v>100</v>
      </c>
      <c r="H46" s="83">
        <v>83</v>
      </c>
      <c r="I46" s="83">
        <v>120</v>
      </c>
      <c r="J46" s="83">
        <v>108</v>
      </c>
      <c r="K46" s="83">
        <v>0</v>
      </c>
      <c r="L46" s="83">
        <v>0</v>
      </c>
      <c r="M46" s="213">
        <f t="shared" si="0"/>
        <v>0.825</v>
      </c>
      <c r="N46" s="83" t="s">
        <v>69</v>
      </c>
    </row>
    <row r="47" spans="1:14" ht="12.75">
      <c r="A47" s="83" t="s">
        <v>51</v>
      </c>
      <c r="B47" s="83" t="s">
        <v>40</v>
      </c>
      <c r="C47" s="84">
        <v>41923</v>
      </c>
      <c r="D47" s="83" t="s">
        <v>10</v>
      </c>
      <c r="E47" s="83">
        <v>100</v>
      </c>
      <c r="F47" s="83">
        <v>75</v>
      </c>
      <c r="G47" s="83">
        <v>100</v>
      </c>
      <c r="H47" s="83">
        <v>100</v>
      </c>
      <c r="I47" s="83">
        <v>120</v>
      </c>
      <c r="J47" s="83">
        <v>120</v>
      </c>
      <c r="K47" s="83">
        <v>1</v>
      </c>
      <c r="L47" s="83">
        <v>2</v>
      </c>
      <c r="M47" s="213">
        <f t="shared" si="0"/>
        <v>0.921875</v>
      </c>
      <c r="N47" s="83" t="s">
        <v>71</v>
      </c>
    </row>
    <row r="48" spans="1:14" ht="12.75">
      <c r="A48" s="83" t="s">
        <v>51</v>
      </c>
      <c r="B48" s="83" t="s">
        <v>41</v>
      </c>
      <c r="C48" s="84">
        <v>41951</v>
      </c>
      <c r="D48" s="83" t="s">
        <v>10</v>
      </c>
      <c r="E48" s="83">
        <v>100</v>
      </c>
      <c r="F48" s="83">
        <v>100</v>
      </c>
      <c r="G48" s="83">
        <v>100</v>
      </c>
      <c r="H48" s="83">
        <v>100</v>
      </c>
      <c r="I48" s="83">
        <v>120</v>
      </c>
      <c r="J48" s="83">
        <v>118</v>
      </c>
      <c r="K48" s="83">
        <v>1</v>
      </c>
      <c r="L48" s="83">
        <v>2</v>
      </c>
      <c r="M48" s="213">
        <f t="shared" si="0"/>
        <v>0.99375</v>
      </c>
      <c r="N48" s="83" t="s">
        <v>241</v>
      </c>
    </row>
    <row r="49" spans="1:14" ht="12.75">
      <c r="A49" s="83" t="s">
        <v>51</v>
      </c>
      <c r="B49" s="83" t="s">
        <v>21</v>
      </c>
      <c r="C49" s="84">
        <v>41951</v>
      </c>
      <c r="D49" s="83" t="s">
        <v>10</v>
      </c>
      <c r="E49" s="83">
        <v>100</v>
      </c>
      <c r="F49" s="83">
        <v>100</v>
      </c>
      <c r="G49" s="83">
        <v>100</v>
      </c>
      <c r="H49" s="83">
        <v>100</v>
      </c>
      <c r="I49" s="83">
        <v>120</v>
      </c>
      <c r="J49" s="83">
        <v>103</v>
      </c>
      <c r="K49" s="83">
        <v>1</v>
      </c>
      <c r="L49" s="83">
        <v>2</v>
      </c>
      <c r="M49" s="213">
        <f t="shared" si="0"/>
        <v>0.946875</v>
      </c>
      <c r="N49" s="83" t="s">
        <v>252</v>
      </c>
    </row>
    <row r="50" spans="1:14" ht="12.75">
      <c r="A50" s="83" t="s">
        <v>51</v>
      </c>
      <c r="B50" s="83" t="s">
        <v>50</v>
      </c>
      <c r="C50" s="84">
        <v>41951</v>
      </c>
      <c r="D50" s="83" t="s">
        <v>253</v>
      </c>
      <c r="E50" s="83">
        <v>100</v>
      </c>
      <c r="F50" s="83">
        <v>58</v>
      </c>
      <c r="G50" s="83">
        <v>100</v>
      </c>
      <c r="H50" s="83">
        <v>100</v>
      </c>
      <c r="I50" s="83">
        <v>120</v>
      </c>
      <c r="J50" s="83">
        <v>120</v>
      </c>
      <c r="K50" s="83">
        <v>1</v>
      </c>
      <c r="L50" s="83">
        <v>2</v>
      </c>
      <c r="M50" s="213">
        <f t="shared" si="0"/>
        <v>0.86875</v>
      </c>
      <c r="N50" s="83" t="s">
        <v>256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21</v>
      </c>
      <c r="D2" s="149"/>
      <c r="I2" s="148" t="s">
        <v>41</v>
      </c>
      <c r="J2" s="149"/>
    </row>
    <row r="3" spans="3:10" ht="12.75">
      <c r="C3" s="82" t="s">
        <v>24</v>
      </c>
      <c r="D3" s="81" t="s">
        <v>23</v>
      </c>
      <c r="F3" s="150"/>
      <c r="G3" s="150"/>
      <c r="I3" s="82" t="s">
        <v>43</v>
      </c>
      <c r="J3" s="81" t="s">
        <v>23</v>
      </c>
    </row>
    <row r="4" spans="3:10" ht="12.75">
      <c r="C4" s="82" t="s">
        <v>26</v>
      </c>
      <c r="D4" s="81" t="s">
        <v>23</v>
      </c>
      <c r="I4" s="82" t="s">
        <v>239</v>
      </c>
      <c r="J4" s="81" t="s">
        <v>23</v>
      </c>
    </row>
    <row r="5" spans="3:10" ht="12.75">
      <c r="C5" s="82" t="s">
        <v>247</v>
      </c>
      <c r="D5" s="81" t="s">
        <v>23</v>
      </c>
      <c r="I5" s="82" t="s">
        <v>47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21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41</v>
      </c>
      <c r="J13" s="162"/>
    </row>
    <row r="14" spans="2:10" ht="17.25" customHeight="1" thickBot="1">
      <c r="B14" s="163" t="s">
        <v>0</v>
      </c>
      <c r="C14" s="164" t="s">
        <v>247</v>
      </c>
      <c r="D14" s="165">
        <v>100</v>
      </c>
      <c r="E14" s="166">
        <v>82</v>
      </c>
      <c r="F14" s="167"/>
      <c r="G14" s="168">
        <v>100</v>
      </c>
      <c r="H14" s="169">
        <v>100</v>
      </c>
      <c r="I14" s="170" t="s">
        <v>43</v>
      </c>
      <c r="J14" s="171" t="s">
        <v>0</v>
      </c>
    </row>
    <row r="15" spans="2:10" ht="17.25" customHeight="1">
      <c r="B15" s="172" t="s">
        <v>1</v>
      </c>
      <c r="C15" s="173" t="s">
        <v>24</v>
      </c>
      <c r="D15" s="174">
        <v>50</v>
      </c>
      <c r="E15" s="175"/>
      <c r="F15" s="176"/>
      <c r="G15" s="177"/>
      <c r="H15" s="178">
        <v>50</v>
      </c>
      <c r="I15" s="179" t="s">
        <v>239</v>
      </c>
      <c r="J15" s="180" t="s">
        <v>1</v>
      </c>
    </row>
    <row r="16" spans="2:10" ht="17.25" customHeight="1">
      <c r="B16" s="181"/>
      <c r="C16" s="182" t="s">
        <v>26</v>
      </c>
      <c r="D16" s="183">
        <v>50</v>
      </c>
      <c r="E16" s="184"/>
      <c r="F16" s="176"/>
      <c r="G16" s="185"/>
      <c r="H16" s="88">
        <v>50</v>
      </c>
      <c r="I16" s="186" t="s">
        <v>47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61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24</v>
      </c>
      <c r="D18" s="194">
        <v>40</v>
      </c>
      <c r="E18" s="195">
        <v>41</v>
      </c>
      <c r="F18" s="196"/>
      <c r="G18" s="197">
        <v>2</v>
      </c>
      <c r="H18" s="178">
        <v>40</v>
      </c>
      <c r="I18" s="179" t="s">
        <v>47</v>
      </c>
      <c r="J18" s="180" t="s">
        <v>2</v>
      </c>
    </row>
    <row r="19" spans="2:10" ht="17.25" customHeight="1">
      <c r="B19" s="198" t="s">
        <v>33</v>
      </c>
      <c r="C19" s="182" t="s">
        <v>26</v>
      </c>
      <c r="D19" s="199">
        <v>40</v>
      </c>
      <c r="E19" s="200">
        <v>82</v>
      </c>
      <c r="F19" s="196"/>
      <c r="G19" s="201">
        <v>42</v>
      </c>
      <c r="H19" s="88">
        <v>40</v>
      </c>
      <c r="I19" s="186" t="s">
        <v>239</v>
      </c>
      <c r="J19" s="202" t="s">
        <v>33</v>
      </c>
    </row>
    <row r="20" spans="2:10" ht="17.25" customHeight="1">
      <c r="B20" s="198" t="s">
        <v>34</v>
      </c>
      <c r="C20" s="182" t="s">
        <v>247</v>
      </c>
      <c r="D20" s="199">
        <v>40</v>
      </c>
      <c r="E20" s="200">
        <v>102</v>
      </c>
      <c r="F20" s="196"/>
      <c r="G20" s="201">
        <v>120</v>
      </c>
      <c r="H20" s="88">
        <v>40</v>
      </c>
      <c r="I20" s="186" t="s">
        <v>43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102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21</v>
      </c>
      <c r="D23" s="210" t="s">
        <v>37</v>
      </c>
      <c r="E23" s="211">
        <v>0</v>
      </c>
      <c r="F23" s="211"/>
      <c r="G23" s="211">
        <v>3</v>
      </c>
      <c r="H23" s="212"/>
      <c r="I23" s="212" t="s">
        <v>41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40</v>
      </c>
      <c r="D2" s="149"/>
      <c r="I2" s="148" t="s">
        <v>20</v>
      </c>
      <c r="J2" s="149"/>
    </row>
    <row r="3" spans="3:10" ht="12.75">
      <c r="C3" s="82" t="s">
        <v>42</v>
      </c>
      <c r="D3" s="81" t="s">
        <v>23</v>
      </c>
      <c r="F3" s="150"/>
      <c r="G3" s="150"/>
      <c r="I3" s="82" t="s">
        <v>22</v>
      </c>
      <c r="J3" s="81" t="s">
        <v>23</v>
      </c>
    </row>
    <row r="4" spans="3:10" ht="12.75">
      <c r="C4" s="82" t="s">
        <v>242</v>
      </c>
      <c r="D4" s="81" t="s">
        <v>23</v>
      </c>
      <c r="I4" s="82" t="s">
        <v>25</v>
      </c>
      <c r="J4" s="81" t="s">
        <v>23</v>
      </c>
    </row>
    <row r="5" spans="3:10" ht="12.75">
      <c r="C5" s="82" t="s">
        <v>46</v>
      </c>
      <c r="D5" s="81" t="s">
        <v>23</v>
      </c>
      <c r="I5" s="82" t="s">
        <v>27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40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20</v>
      </c>
      <c r="J13" s="162"/>
    </row>
    <row r="14" spans="2:10" ht="17.25" customHeight="1" thickBot="1">
      <c r="B14" s="163" t="s">
        <v>0</v>
      </c>
      <c r="C14" s="164" t="s">
        <v>46</v>
      </c>
      <c r="D14" s="165">
        <v>100</v>
      </c>
      <c r="E14" s="166">
        <v>100</v>
      </c>
      <c r="F14" s="167"/>
      <c r="G14" s="168">
        <v>68</v>
      </c>
      <c r="H14" s="169">
        <v>100</v>
      </c>
      <c r="I14" s="170" t="s">
        <v>22</v>
      </c>
      <c r="J14" s="171" t="s">
        <v>0</v>
      </c>
    </row>
    <row r="15" spans="2:10" ht="17.25" customHeight="1">
      <c r="B15" s="172" t="s">
        <v>1</v>
      </c>
      <c r="C15" s="173" t="s">
        <v>42</v>
      </c>
      <c r="D15" s="174">
        <v>50</v>
      </c>
      <c r="E15" s="175"/>
      <c r="F15" s="176"/>
      <c r="G15" s="177"/>
      <c r="H15" s="178">
        <v>50</v>
      </c>
      <c r="I15" s="179" t="s">
        <v>25</v>
      </c>
      <c r="J15" s="180" t="s">
        <v>1</v>
      </c>
    </row>
    <row r="16" spans="2:10" ht="17.25" customHeight="1">
      <c r="B16" s="181"/>
      <c r="C16" s="182" t="s">
        <v>242</v>
      </c>
      <c r="D16" s="183">
        <v>50</v>
      </c>
      <c r="E16" s="184"/>
      <c r="F16" s="176"/>
      <c r="G16" s="185"/>
      <c r="H16" s="88">
        <v>50</v>
      </c>
      <c r="I16" s="186" t="s">
        <v>27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100</v>
      </c>
      <c r="F17" s="167"/>
      <c r="G17" s="191">
        <v>63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42</v>
      </c>
      <c r="D18" s="194">
        <v>40</v>
      </c>
      <c r="E18" s="195">
        <v>40</v>
      </c>
      <c r="F18" s="196"/>
      <c r="G18" s="197">
        <v>30</v>
      </c>
      <c r="H18" s="178">
        <v>40</v>
      </c>
      <c r="I18" s="179" t="s">
        <v>27</v>
      </c>
      <c r="J18" s="180" t="s">
        <v>2</v>
      </c>
    </row>
    <row r="19" spans="2:10" ht="17.25" customHeight="1">
      <c r="B19" s="198" t="s">
        <v>33</v>
      </c>
      <c r="C19" s="182" t="s">
        <v>242</v>
      </c>
      <c r="D19" s="199">
        <v>40</v>
      </c>
      <c r="E19" s="200">
        <v>57</v>
      </c>
      <c r="F19" s="196"/>
      <c r="G19" s="201">
        <v>80</v>
      </c>
      <c r="H19" s="88">
        <v>40</v>
      </c>
      <c r="I19" s="186" t="s">
        <v>25</v>
      </c>
      <c r="J19" s="202" t="s">
        <v>33</v>
      </c>
    </row>
    <row r="20" spans="2:10" ht="17.25" customHeight="1">
      <c r="B20" s="198" t="s">
        <v>34</v>
      </c>
      <c r="C20" s="182" t="s">
        <v>46</v>
      </c>
      <c r="D20" s="199">
        <v>40</v>
      </c>
      <c r="E20" s="200">
        <v>97</v>
      </c>
      <c r="F20" s="196"/>
      <c r="G20" s="201">
        <v>120</v>
      </c>
      <c r="H20" s="88">
        <v>40</v>
      </c>
      <c r="I20" s="186" t="s">
        <v>22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97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40</v>
      </c>
      <c r="D23" s="210" t="s">
        <v>36</v>
      </c>
      <c r="E23" s="211">
        <v>2</v>
      </c>
      <c r="F23" s="211"/>
      <c r="G23" s="211">
        <v>1</v>
      </c>
      <c r="H23" s="212"/>
      <c r="I23" s="212" t="s">
        <v>20</v>
      </c>
      <c r="J23" s="212" t="s">
        <v>37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62</v>
      </c>
      <c r="D2" s="149"/>
      <c r="I2" s="148" t="s">
        <v>40</v>
      </c>
      <c r="J2" s="149"/>
    </row>
    <row r="3" spans="3:10" ht="12.75">
      <c r="C3" s="82" t="s">
        <v>63</v>
      </c>
      <c r="D3" s="81" t="s">
        <v>23</v>
      </c>
      <c r="F3" s="150"/>
      <c r="G3" s="150"/>
      <c r="I3" s="82" t="s">
        <v>42</v>
      </c>
      <c r="J3" s="81" t="s">
        <v>23</v>
      </c>
    </row>
    <row r="4" spans="3:10" ht="12.75">
      <c r="C4" s="82" t="s">
        <v>244</v>
      </c>
      <c r="D4" s="81" t="s">
        <v>23</v>
      </c>
      <c r="I4" s="82" t="s">
        <v>242</v>
      </c>
      <c r="J4" s="81" t="s">
        <v>23</v>
      </c>
    </row>
    <row r="5" spans="3:10" ht="12.75">
      <c r="C5" s="82" t="s">
        <v>65</v>
      </c>
      <c r="D5" s="81" t="s">
        <v>23</v>
      </c>
      <c r="I5" s="82" t="s">
        <v>46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62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40</v>
      </c>
      <c r="J13" s="162"/>
    </row>
    <row r="14" spans="2:10" ht="17.25" customHeight="1" thickBot="1">
      <c r="B14" s="163" t="s">
        <v>0</v>
      </c>
      <c r="C14" s="164" t="s">
        <v>65</v>
      </c>
      <c r="D14" s="165">
        <v>100</v>
      </c>
      <c r="E14" s="166">
        <v>84</v>
      </c>
      <c r="F14" s="167"/>
      <c r="G14" s="168">
        <v>100</v>
      </c>
      <c r="H14" s="169">
        <v>100</v>
      </c>
      <c r="I14" s="170" t="s">
        <v>42</v>
      </c>
      <c r="J14" s="171" t="s">
        <v>0</v>
      </c>
    </row>
    <row r="15" spans="2:10" ht="17.25" customHeight="1">
      <c r="B15" s="172" t="s">
        <v>1</v>
      </c>
      <c r="C15" s="173" t="s">
        <v>244</v>
      </c>
      <c r="D15" s="174">
        <v>50</v>
      </c>
      <c r="E15" s="175"/>
      <c r="F15" s="176"/>
      <c r="G15" s="177"/>
      <c r="H15" s="178">
        <v>50</v>
      </c>
      <c r="I15" s="179" t="s">
        <v>242</v>
      </c>
      <c r="J15" s="180" t="s">
        <v>1</v>
      </c>
    </row>
    <row r="16" spans="2:10" ht="17.25" customHeight="1">
      <c r="B16" s="181"/>
      <c r="C16" s="182" t="s">
        <v>63</v>
      </c>
      <c r="D16" s="183">
        <v>50</v>
      </c>
      <c r="E16" s="184"/>
      <c r="F16" s="176"/>
      <c r="G16" s="185"/>
      <c r="H16" s="88">
        <v>50</v>
      </c>
      <c r="I16" s="186" t="s">
        <v>46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64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65</v>
      </c>
      <c r="D18" s="194">
        <v>40</v>
      </c>
      <c r="E18" s="195">
        <v>47</v>
      </c>
      <c r="F18" s="196"/>
      <c r="G18" s="197">
        <v>12</v>
      </c>
      <c r="H18" s="178">
        <v>40</v>
      </c>
      <c r="I18" s="179" t="s">
        <v>242</v>
      </c>
      <c r="J18" s="180" t="s">
        <v>2</v>
      </c>
    </row>
    <row r="19" spans="2:10" ht="17.25" customHeight="1">
      <c r="B19" s="198" t="s">
        <v>33</v>
      </c>
      <c r="C19" s="182" t="s">
        <v>244</v>
      </c>
      <c r="D19" s="199">
        <v>40</v>
      </c>
      <c r="E19" s="200">
        <v>84</v>
      </c>
      <c r="F19" s="196"/>
      <c r="G19" s="201">
        <v>76</v>
      </c>
      <c r="H19" s="88">
        <v>40</v>
      </c>
      <c r="I19" s="186" t="s">
        <v>42</v>
      </c>
      <c r="J19" s="202" t="s">
        <v>33</v>
      </c>
    </row>
    <row r="20" spans="2:10" ht="17.25" customHeight="1">
      <c r="B20" s="198" t="s">
        <v>34</v>
      </c>
      <c r="C20" s="182" t="s">
        <v>63</v>
      </c>
      <c r="D20" s="199">
        <v>40</v>
      </c>
      <c r="E20" s="200">
        <v>120</v>
      </c>
      <c r="F20" s="196"/>
      <c r="G20" s="201">
        <v>96</v>
      </c>
      <c r="H20" s="88">
        <v>40</v>
      </c>
      <c r="I20" s="186" t="s">
        <v>46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120</v>
      </c>
      <c r="F21" s="167"/>
      <c r="G21" s="207">
        <v>96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62</v>
      </c>
      <c r="D23" s="210" t="s">
        <v>37</v>
      </c>
      <c r="E23" s="211">
        <v>1</v>
      </c>
      <c r="F23" s="211"/>
      <c r="G23" s="211">
        <v>2</v>
      </c>
      <c r="H23" s="212"/>
      <c r="I23" s="212" t="s">
        <v>40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50</v>
      </c>
      <c r="D2" s="149"/>
      <c r="I2" s="148" t="s">
        <v>20</v>
      </c>
      <c r="J2" s="149"/>
    </row>
    <row r="3" spans="3:10" ht="12.75">
      <c r="C3" s="82" t="s">
        <v>52</v>
      </c>
      <c r="D3" s="81" t="s">
        <v>23</v>
      </c>
      <c r="F3" s="150"/>
      <c r="G3" s="150"/>
      <c r="I3" s="82" t="s">
        <v>22</v>
      </c>
      <c r="J3" s="81" t="s">
        <v>23</v>
      </c>
    </row>
    <row r="4" spans="3:10" ht="12.75">
      <c r="C4" s="82" t="s">
        <v>54</v>
      </c>
      <c r="D4" s="81" t="s">
        <v>23</v>
      </c>
      <c r="I4" s="82" t="s">
        <v>25</v>
      </c>
      <c r="J4" s="81" t="s">
        <v>23</v>
      </c>
    </row>
    <row r="5" spans="3:10" ht="12.75">
      <c r="C5" s="82" t="s">
        <v>56</v>
      </c>
      <c r="D5" s="81" t="s">
        <v>23</v>
      </c>
      <c r="I5" s="82" t="s">
        <v>27</v>
      </c>
      <c r="J5" s="81" t="s">
        <v>23</v>
      </c>
    </row>
    <row r="6" spans="3:10" ht="12.75">
      <c r="C6" s="82" t="s">
        <v>48</v>
      </c>
      <c r="D6" s="81" t="s">
        <v>23</v>
      </c>
      <c r="I6" s="82" t="s">
        <v>29</v>
      </c>
      <c r="J6" s="81" t="s">
        <v>29</v>
      </c>
    </row>
    <row r="7" spans="3:10" ht="12.75">
      <c r="C7" s="82" t="s">
        <v>58</v>
      </c>
      <c r="D7" s="81" t="s">
        <v>23</v>
      </c>
      <c r="I7" s="82" t="s">
        <v>29</v>
      </c>
      <c r="J7" s="81" t="s">
        <v>29</v>
      </c>
    </row>
    <row r="8" spans="3:10" ht="12.75">
      <c r="C8" s="82" t="s">
        <v>59</v>
      </c>
      <c r="D8" s="81" t="s">
        <v>23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50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20</v>
      </c>
      <c r="J13" s="162"/>
    </row>
    <row r="14" spans="2:10" ht="17.25" customHeight="1" thickBot="1">
      <c r="B14" s="163" t="s">
        <v>0</v>
      </c>
      <c r="C14" s="164" t="s">
        <v>54</v>
      </c>
      <c r="D14" s="165">
        <v>100</v>
      </c>
      <c r="E14" s="166">
        <v>100</v>
      </c>
      <c r="F14" s="167"/>
      <c r="G14" s="168">
        <v>92</v>
      </c>
      <c r="H14" s="169">
        <v>100</v>
      </c>
      <c r="I14" s="170" t="s">
        <v>27</v>
      </c>
      <c r="J14" s="171" t="s">
        <v>0</v>
      </c>
    </row>
    <row r="15" spans="2:10" ht="17.25" customHeight="1">
      <c r="B15" s="172" t="s">
        <v>1</v>
      </c>
      <c r="C15" s="173" t="s">
        <v>48</v>
      </c>
      <c r="D15" s="174">
        <v>50</v>
      </c>
      <c r="E15" s="175"/>
      <c r="F15" s="176"/>
      <c r="G15" s="177"/>
      <c r="H15" s="178">
        <v>50</v>
      </c>
      <c r="I15" s="179" t="s">
        <v>22</v>
      </c>
      <c r="J15" s="180" t="s">
        <v>1</v>
      </c>
    </row>
    <row r="16" spans="2:10" ht="17.25" customHeight="1">
      <c r="B16" s="181"/>
      <c r="C16" s="182" t="s">
        <v>56</v>
      </c>
      <c r="D16" s="183">
        <v>50</v>
      </c>
      <c r="E16" s="184"/>
      <c r="F16" s="176"/>
      <c r="G16" s="185"/>
      <c r="H16" s="88">
        <v>50</v>
      </c>
      <c r="I16" s="186" t="s">
        <v>25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67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48</v>
      </c>
      <c r="D18" s="194">
        <v>40</v>
      </c>
      <c r="E18" s="195">
        <v>42</v>
      </c>
      <c r="F18" s="196"/>
      <c r="G18" s="197">
        <v>14</v>
      </c>
      <c r="H18" s="178">
        <v>40</v>
      </c>
      <c r="I18" s="179" t="s">
        <v>22</v>
      </c>
      <c r="J18" s="180" t="s">
        <v>2</v>
      </c>
    </row>
    <row r="19" spans="2:10" ht="17.25" customHeight="1">
      <c r="B19" s="198" t="s">
        <v>33</v>
      </c>
      <c r="C19" s="182" t="s">
        <v>56</v>
      </c>
      <c r="D19" s="199">
        <v>40</v>
      </c>
      <c r="E19" s="200">
        <v>88</v>
      </c>
      <c r="F19" s="196"/>
      <c r="G19" s="201">
        <v>42</v>
      </c>
      <c r="H19" s="88">
        <v>40</v>
      </c>
      <c r="I19" s="186" t="s">
        <v>25</v>
      </c>
      <c r="J19" s="202" t="s">
        <v>33</v>
      </c>
    </row>
    <row r="20" spans="2:10" ht="17.25" customHeight="1">
      <c r="B20" s="198" t="s">
        <v>34</v>
      </c>
      <c r="C20" s="182" t="s">
        <v>54</v>
      </c>
      <c r="D20" s="199">
        <v>40</v>
      </c>
      <c r="E20" s="200">
        <v>120</v>
      </c>
      <c r="F20" s="196"/>
      <c r="G20" s="201">
        <v>79</v>
      </c>
      <c r="H20" s="88">
        <v>40</v>
      </c>
      <c r="I20" s="186" t="s">
        <v>22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120</v>
      </c>
      <c r="F21" s="167"/>
      <c r="G21" s="207">
        <v>79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50</v>
      </c>
      <c r="D23" s="210" t="s">
        <v>36</v>
      </c>
      <c r="E23" s="211">
        <v>2</v>
      </c>
      <c r="F23" s="211"/>
      <c r="G23" s="211">
        <v>1</v>
      </c>
      <c r="H23" s="212"/>
      <c r="I23" s="212" t="s">
        <v>20</v>
      </c>
      <c r="J23" s="212" t="s">
        <v>37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21</v>
      </c>
      <c r="D2" s="149"/>
      <c r="I2" s="148" t="s">
        <v>51</v>
      </c>
      <c r="J2" s="149"/>
    </row>
    <row r="3" spans="3:10" ht="12.75">
      <c r="C3" s="82" t="s">
        <v>24</v>
      </c>
      <c r="D3" s="81" t="s">
        <v>23</v>
      </c>
      <c r="F3" s="150"/>
      <c r="G3" s="150"/>
      <c r="I3" s="82" t="s">
        <v>53</v>
      </c>
      <c r="J3" s="81" t="s">
        <v>23</v>
      </c>
    </row>
    <row r="4" spans="3:10" ht="12.75">
      <c r="C4" s="82" t="s">
        <v>26</v>
      </c>
      <c r="D4" s="81" t="s">
        <v>23</v>
      </c>
      <c r="I4" s="82" t="s">
        <v>238</v>
      </c>
      <c r="J4" s="81" t="s">
        <v>23</v>
      </c>
    </row>
    <row r="5" spans="3:10" ht="12.75">
      <c r="C5" s="82" t="s">
        <v>247</v>
      </c>
      <c r="D5" s="81" t="s">
        <v>23</v>
      </c>
      <c r="I5" s="82" t="s">
        <v>240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10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21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51</v>
      </c>
      <c r="J13" s="162"/>
    </row>
    <row r="14" spans="2:10" ht="17.25" customHeight="1" thickBot="1">
      <c r="B14" s="163" t="s">
        <v>0</v>
      </c>
      <c r="C14" s="164" t="s">
        <v>26</v>
      </c>
      <c r="D14" s="165">
        <v>100</v>
      </c>
      <c r="E14" s="166">
        <v>66</v>
      </c>
      <c r="F14" s="167"/>
      <c r="G14" s="168">
        <v>100</v>
      </c>
      <c r="H14" s="169">
        <v>100</v>
      </c>
      <c r="I14" s="170" t="s">
        <v>238</v>
      </c>
      <c r="J14" s="171" t="s">
        <v>0</v>
      </c>
    </row>
    <row r="15" spans="2:10" ht="17.25" customHeight="1">
      <c r="B15" s="172" t="s">
        <v>1</v>
      </c>
      <c r="C15" s="173" t="s">
        <v>247</v>
      </c>
      <c r="D15" s="174">
        <v>50</v>
      </c>
      <c r="E15" s="175"/>
      <c r="F15" s="176"/>
      <c r="G15" s="177"/>
      <c r="H15" s="178">
        <v>50</v>
      </c>
      <c r="I15" s="179" t="s">
        <v>240</v>
      </c>
      <c r="J15" s="180" t="s">
        <v>1</v>
      </c>
    </row>
    <row r="16" spans="2:10" ht="17.25" customHeight="1">
      <c r="B16" s="181"/>
      <c r="C16" s="182" t="s">
        <v>24</v>
      </c>
      <c r="D16" s="183">
        <v>50</v>
      </c>
      <c r="E16" s="184"/>
      <c r="F16" s="176"/>
      <c r="G16" s="185"/>
      <c r="H16" s="88">
        <v>50</v>
      </c>
      <c r="I16" s="186" t="s">
        <v>53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38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247</v>
      </c>
      <c r="D18" s="194">
        <v>40</v>
      </c>
      <c r="E18" s="195"/>
      <c r="F18" s="196"/>
      <c r="G18" s="197"/>
      <c r="H18" s="178">
        <v>40</v>
      </c>
      <c r="I18" s="179" t="s">
        <v>240</v>
      </c>
      <c r="J18" s="180" t="s">
        <v>2</v>
      </c>
    </row>
    <row r="19" spans="2:10" ht="17.25" customHeight="1">
      <c r="B19" s="198" t="s">
        <v>33</v>
      </c>
      <c r="C19" s="182" t="s">
        <v>24</v>
      </c>
      <c r="D19" s="199">
        <v>40</v>
      </c>
      <c r="E19" s="200"/>
      <c r="F19" s="196"/>
      <c r="G19" s="201"/>
      <c r="H19" s="88">
        <v>40</v>
      </c>
      <c r="I19" s="186" t="s">
        <v>238</v>
      </c>
      <c r="J19" s="202" t="s">
        <v>33</v>
      </c>
    </row>
    <row r="20" spans="2:10" ht="17.25" customHeight="1">
      <c r="B20" s="198" t="s">
        <v>34</v>
      </c>
      <c r="C20" s="182" t="s">
        <v>26</v>
      </c>
      <c r="D20" s="199">
        <v>40</v>
      </c>
      <c r="E20" s="200">
        <v>120</v>
      </c>
      <c r="F20" s="196"/>
      <c r="G20" s="201">
        <v>103</v>
      </c>
      <c r="H20" s="88">
        <v>40</v>
      </c>
      <c r="I20" s="186" t="s">
        <v>53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120</v>
      </c>
      <c r="F21" s="167"/>
      <c r="G21" s="207">
        <v>103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21</v>
      </c>
      <c r="D23" s="210" t="s">
        <v>37</v>
      </c>
      <c r="E23" s="211">
        <v>1</v>
      </c>
      <c r="F23" s="211"/>
      <c r="G23" s="211">
        <v>2</v>
      </c>
      <c r="H23" s="212"/>
      <c r="I23" s="212" t="s">
        <v>51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20</v>
      </c>
      <c r="D2" s="149"/>
      <c r="I2" s="148" t="s">
        <v>21</v>
      </c>
      <c r="J2" s="149"/>
    </row>
    <row r="3" spans="3:10" ht="12.75">
      <c r="C3" s="82" t="s">
        <v>22</v>
      </c>
      <c r="D3" s="81" t="s">
        <v>23</v>
      </c>
      <c r="F3" s="150"/>
      <c r="G3" s="150"/>
      <c r="I3" s="82" t="s">
        <v>24</v>
      </c>
      <c r="J3" s="81" t="s">
        <v>23</v>
      </c>
    </row>
    <row r="4" spans="3:10" ht="12.75">
      <c r="C4" s="82" t="s">
        <v>25</v>
      </c>
      <c r="D4" s="81" t="s">
        <v>23</v>
      </c>
      <c r="I4" s="82" t="s">
        <v>26</v>
      </c>
      <c r="J4" s="81" t="s">
        <v>23</v>
      </c>
    </row>
    <row r="5" spans="3:10" ht="12.75">
      <c r="C5" s="82" t="s">
        <v>27</v>
      </c>
      <c r="D5" s="81" t="s">
        <v>23</v>
      </c>
      <c r="I5" s="82" t="s">
        <v>247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253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20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21</v>
      </c>
      <c r="J13" s="162"/>
    </row>
    <row r="14" spans="2:10" ht="17.25" customHeight="1" thickBot="1">
      <c r="B14" s="163" t="s">
        <v>0</v>
      </c>
      <c r="C14" s="164" t="s">
        <v>22</v>
      </c>
      <c r="D14" s="165">
        <v>100</v>
      </c>
      <c r="E14" s="166">
        <v>99</v>
      </c>
      <c r="F14" s="167"/>
      <c r="G14" s="168">
        <v>100</v>
      </c>
      <c r="H14" s="169">
        <v>100</v>
      </c>
      <c r="I14" s="170" t="s">
        <v>24</v>
      </c>
      <c r="J14" s="171" t="s">
        <v>0</v>
      </c>
    </row>
    <row r="15" spans="2:10" ht="17.25" customHeight="1">
      <c r="B15" s="172" t="s">
        <v>1</v>
      </c>
      <c r="C15" s="173" t="s">
        <v>25</v>
      </c>
      <c r="D15" s="174">
        <v>50</v>
      </c>
      <c r="E15" s="175"/>
      <c r="F15" s="176"/>
      <c r="G15" s="177"/>
      <c r="H15" s="178">
        <v>50</v>
      </c>
      <c r="I15" s="179" t="s">
        <v>26</v>
      </c>
      <c r="J15" s="180" t="s">
        <v>1</v>
      </c>
    </row>
    <row r="16" spans="2:10" ht="17.25" customHeight="1">
      <c r="B16" s="181"/>
      <c r="C16" s="182" t="s">
        <v>27</v>
      </c>
      <c r="D16" s="183">
        <v>50</v>
      </c>
      <c r="E16" s="184"/>
      <c r="F16" s="176"/>
      <c r="G16" s="185"/>
      <c r="H16" s="88">
        <v>50</v>
      </c>
      <c r="I16" s="186" t="s">
        <v>247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100</v>
      </c>
      <c r="F17" s="167"/>
      <c r="G17" s="191">
        <v>80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27</v>
      </c>
      <c r="D18" s="194">
        <v>40</v>
      </c>
      <c r="E18" s="195">
        <v>43</v>
      </c>
      <c r="F18" s="196"/>
      <c r="G18" s="197">
        <v>19</v>
      </c>
      <c r="H18" s="178">
        <v>40</v>
      </c>
      <c r="I18" s="179" t="s">
        <v>26</v>
      </c>
      <c r="J18" s="180" t="s">
        <v>2</v>
      </c>
    </row>
    <row r="19" spans="2:10" ht="17.25" customHeight="1">
      <c r="B19" s="198" t="s">
        <v>33</v>
      </c>
      <c r="C19" s="182" t="s">
        <v>25</v>
      </c>
      <c r="D19" s="199">
        <v>40</v>
      </c>
      <c r="E19" s="200">
        <v>90</v>
      </c>
      <c r="F19" s="196"/>
      <c r="G19" s="201">
        <v>74</v>
      </c>
      <c r="H19" s="88">
        <v>40</v>
      </c>
      <c r="I19" s="186" t="s">
        <v>247</v>
      </c>
      <c r="J19" s="202" t="s">
        <v>33</v>
      </c>
    </row>
    <row r="20" spans="2:10" ht="17.25" customHeight="1">
      <c r="B20" s="198" t="s">
        <v>34</v>
      </c>
      <c r="C20" s="182" t="s">
        <v>22</v>
      </c>
      <c r="D20" s="199">
        <v>40</v>
      </c>
      <c r="E20" s="200">
        <v>96</v>
      </c>
      <c r="F20" s="196"/>
      <c r="G20" s="201">
        <v>120</v>
      </c>
      <c r="H20" s="88">
        <v>40</v>
      </c>
      <c r="I20" s="186" t="s">
        <v>24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96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20</v>
      </c>
      <c r="D23" s="210" t="s">
        <v>37</v>
      </c>
      <c r="E23" s="211">
        <v>1</v>
      </c>
      <c r="F23" s="211"/>
      <c r="G23" s="211">
        <v>2</v>
      </c>
      <c r="H23" s="212"/>
      <c r="I23" s="212" t="s">
        <v>21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40</v>
      </c>
      <c r="D2" s="149"/>
      <c r="I2" s="148" t="s">
        <v>41</v>
      </c>
      <c r="J2" s="149"/>
    </row>
    <row r="3" spans="3:10" ht="12.75">
      <c r="C3" s="82" t="s">
        <v>42</v>
      </c>
      <c r="D3" s="81" t="s">
        <v>23</v>
      </c>
      <c r="F3" s="150"/>
      <c r="G3" s="150"/>
      <c r="I3" s="82" t="s">
        <v>43</v>
      </c>
      <c r="J3" s="81" t="s">
        <v>23</v>
      </c>
    </row>
    <row r="4" spans="3:10" ht="12.75">
      <c r="C4" s="82" t="s">
        <v>242</v>
      </c>
      <c r="D4" s="81" t="s">
        <v>23</v>
      </c>
      <c r="I4" s="82" t="s">
        <v>239</v>
      </c>
      <c r="J4" s="81" t="s">
        <v>23</v>
      </c>
    </row>
    <row r="5" spans="3:10" ht="12.75">
      <c r="C5" s="82" t="s">
        <v>46</v>
      </c>
      <c r="D5" s="81" t="s">
        <v>23</v>
      </c>
      <c r="I5" s="82" t="s">
        <v>47</v>
      </c>
      <c r="J5" s="81" t="s">
        <v>23</v>
      </c>
    </row>
    <row r="6" spans="3:10" ht="12.75">
      <c r="C6" s="82" t="s">
        <v>29</v>
      </c>
      <c r="D6" s="81" t="s">
        <v>29</v>
      </c>
      <c r="I6" s="82" t="s">
        <v>29</v>
      </c>
      <c r="J6" s="81" t="s">
        <v>29</v>
      </c>
    </row>
    <row r="7" spans="3:10" ht="12.75">
      <c r="C7" s="82" t="s">
        <v>29</v>
      </c>
      <c r="D7" s="81" t="s">
        <v>29</v>
      </c>
      <c r="I7" s="82" t="s">
        <v>29</v>
      </c>
      <c r="J7" s="81" t="s">
        <v>29</v>
      </c>
    </row>
    <row r="8" spans="3:10" ht="12.75">
      <c r="C8" s="82" t="s">
        <v>29</v>
      </c>
      <c r="D8" s="81" t="s">
        <v>29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253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40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41</v>
      </c>
      <c r="J13" s="162"/>
    </row>
    <row r="14" spans="2:10" ht="17.25" customHeight="1" thickBot="1">
      <c r="B14" s="163" t="s">
        <v>0</v>
      </c>
      <c r="C14" s="164" t="s">
        <v>46</v>
      </c>
      <c r="D14" s="165">
        <v>100</v>
      </c>
      <c r="E14" s="166">
        <v>100</v>
      </c>
      <c r="F14" s="167"/>
      <c r="G14" s="168">
        <v>97</v>
      </c>
      <c r="H14" s="169">
        <v>100</v>
      </c>
      <c r="I14" s="170" t="s">
        <v>43</v>
      </c>
      <c r="J14" s="171" t="s">
        <v>0</v>
      </c>
    </row>
    <row r="15" spans="2:10" ht="17.25" customHeight="1">
      <c r="B15" s="172" t="s">
        <v>1</v>
      </c>
      <c r="C15" s="173" t="s">
        <v>42</v>
      </c>
      <c r="D15" s="174">
        <v>50</v>
      </c>
      <c r="E15" s="175"/>
      <c r="F15" s="176"/>
      <c r="G15" s="177"/>
      <c r="H15" s="178">
        <v>50</v>
      </c>
      <c r="I15" s="179" t="s">
        <v>239</v>
      </c>
      <c r="J15" s="180" t="s">
        <v>1</v>
      </c>
    </row>
    <row r="16" spans="2:10" ht="17.25" customHeight="1">
      <c r="B16" s="181"/>
      <c r="C16" s="182" t="s">
        <v>242</v>
      </c>
      <c r="D16" s="183">
        <v>50</v>
      </c>
      <c r="E16" s="184"/>
      <c r="F16" s="176"/>
      <c r="G16" s="185"/>
      <c r="H16" s="88">
        <v>50</v>
      </c>
      <c r="I16" s="186" t="s">
        <v>47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100</v>
      </c>
      <c r="F17" s="167"/>
      <c r="G17" s="191">
        <v>67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242</v>
      </c>
      <c r="D18" s="194">
        <v>40</v>
      </c>
      <c r="E18" s="195">
        <v>41</v>
      </c>
      <c r="F18" s="196"/>
      <c r="G18" s="197">
        <v>17</v>
      </c>
      <c r="H18" s="178">
        <v>40</v>
      </c>
      <c r="I18" s="179" t="s">
        <v>47</v>
      </c>
      <c r="J18" s="180" t="s">
        <v>2</v>
      </c>
    </row>
    <row r="19" spans="2:10" ht="17.25" customHeight="1">
      <c r="B19" s="198" t="s">
        <v>33</v>
      </c>
      <c r="C19" s="182" t="s">
        <v>42</v>
      </c>
      <c r="D19" s="199">
        <v>40</v>
      </c>
      <c r="E19" s="200">
        <v>82</v>
      </c>
      <c r="F19" s="196"/>
      <c r="G19" s="201">
        <v>47</v>
      </c>
      <c r="H19" s="88">
        <v>40</v>
      </c>
      <c r="I19" s="186" t="s">
        <v>239</v>
      </c>
      <c r="J19" s="202" t="s">
        <v>33</v>
      </c>
    </row>
    <row r="20" spans="2:10" ht="17.25" customHeight="1">
      <c r="B20" s="198" t="s">
        <v>34</v>
      </c>
      <c r="C20" s="182" t="s">
        <v>46</v>
      </c>
      <c r="D20" s="199">
        <v>40</v>
      </c>
      <c r="E20" s="200">
        <v>120</v>
      </c>
      <c r="F20" s="196"/>
      <c r="G20" s="201">
        <v>51</v>
      </c>
      <c r="H20" s="88">
        <v>40</v>
      </c>
      <c r="I20" s="186" t="s">
        <v>43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120</v>
      </c>
      <c r="F21" s="167"/>
      <c r="G21" s="207">
        <v>51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40</v>
      </c>
      <c r="D23" s="210" t="s">
        <v>36</v>
      </c>
      <c r="E23" s="211">
        <v>3</v>
      </c>
      <c r="F23" s="211"/>
      <c r="G23" s="211">
        <v>0</v>
      </c>
      <c r="H23" s="212"/>
      <c r="I23" s="212" t="s">
        <v>41</v>
      </c>
      <c r="J23" s="212" t="s">
        <v>37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0" customWidth="1"/>
    <col min="2" max="2" width="11.421875" style="0" customWidth="1"/>
    <col min="3" max="3" width="25.8515625" style="0" customWidth="1"/>
    <col min="4" max="4" width="11.421875" style="0" customWidth="1"/>
    <col min="5" max="5" width="8.140625" style="0" customWidth="1"/>
    <col min="6" max="6" width="3.421875" style="0" customWidth="1"/>
    <col min="7" max="7" width="9.00390625" style="0" customWidth="1"/>
    <col min="8" max="8" width="11.421875" style="0" customWidth="1"/>
    <col min="9" max="9" width="25.8515625" style="0" customWidth="1"/>
    <col min="10" max="12" width="11.421875" style="0" customWidth="1"/>
    <col min="13" max="13" width="27.140625" style="0" customWidth="1"/>
    <col min="14" max="14" width="11.421875" style="0" customWidth="1"/>
    <col min="15" max="15" width="8.421875" style="0" customWidth="1"/>
    <col min="16" max="16" width="1.421875" style="0" customWidth="1"/>
    <col min="17" max="17" width="7.8515625" style="0" bestFit="1" customWidth="1"/>
    <col min="18" max="18" width="11.421875" style="0" customWidth="1"/>
    <col min="19" max="19" width="26.421875" style="0" customWidth="1"/>
  </cols>
  <sheetData>
    <row r="1" ht="13.5" thickBot="1">
      <c r="A1" t="s">
        <v>38</v>
      </c>
    </row>
    <row r="2" spans="3:10" ht="18">
      <c r="C2" s="148" t="s">
        <v>50</v>
      </c>
      <c r="D2" s="149"/>
      <c r="I2" s="148" t="s">
        <v>51</v>
      </c>
      <c r="J2" s="149"/>
    </row>
    <row r="3" spans="3:10" ht="12.75">
      <c r="C3" s="82" t="s">
        <v>52</v>
      </c>
      <c r="D3" s="81" t="s">
        <v>23</v>
      </c>
      <c r="F3" s="150"/>
      <c r="G3" s="150"/>
      <c r="I3" s="82" t="s">
        <v>53</v>
      </c>
      <c r="J3" s="81" t="s">
        <v>23</v>
      </c>
    </row>
    <row r="4" spans="3:10" ht="12.75">
      <c r="C4" s="82" t="s">
        <v>54</v>
      </c>
      <c r="D4" s="81" t="s">
        <v>23</v>
      </c>
      <c r="I4" s="82" t="s">
        <v>238</v>
      </c>
      <c r="J4" s="81" t="s">
        <v>23</v>
      </c>
    </row>
    <row r="5" spans="3:10" ht="12.75">
      <c r="C5" s="82" t="s">
        <v>56</v>
      </c>
      <c r="D5" s="81" t="s">
        <v>23</v>
      </c>
      <c r="I5" s="82" t="s">
        <v>240</v>
      </c>
      <c r="J5" s="81" t="s">
        <v>23</v>
      </c>
    </row>
    <row r="6" spans="3:10" ht="12.75">
      <c r="C6" s="82" t="s">
        <v>48</v>
      </c>
      <c r="D6" s="81" t="s">
        <v>23</v>
      </c>
      <c r="I6" s="82" t="s">
        <v>29</v>
      </c>
      <c r="J6" s="81" t="s">
        <v>29</v>
      </c>
    </row>
    <row r="7" spans="3:10" ht="12.75">
      <c r="C7" s="82" t="s">
        <v>58</v>
      </c>
      <c r="D7" s="81" t="s">
        <v>23</v>
      </c>
      <c r="I7" s="82" t="s">
        <v>29</v>
      </c>
      <c r="J7" s="81" t="s">
        <v>29</v>
      </c>
    </row>
    <row r="8" spans="3:10" ht="12.75">
      <c r="C8" s="82" t="s">
        <v>59</v>
      </c>
      <c r="D8" s="81" t="s">
        <v>23</v>
      </c>
      <c r="I8" s="82" t="s">
        <v>29</v>
      </c>
      <c r="J8" s="81" t="s">
        <v>29</v>
      </c>
    </row>
    <row r="9" spans="3:10" ht="12.75">
      <c r="C9" s="82" t="s">
        <v>29</v>
      </c>
      <c r="D9" s="81" t="s">
        <v>29</v>
      </c>
      <c r="I9" s="82" t="s">
        <v>29</v>
      </c>
      <c r="J9" s="81" t="s">
        <v>29</v>
      </c>
    </row>
    <row r="10" spans="3:10" ht="12.75">
      <c r="C10" s="82" t="s">
        <v>29</v>
      </c>
      <c r="D10" s="81" t="s">
        <v>29</v>
      </c>
      <c r="F10" s="151" t="s">
        <v>30</v>
      </c>
      <c r="G10" s="152" t="s">
        <v>253</v>
      </c>
      <c r="I10" s="82" t="s">
        <v>29</v>
      </c>
      <c r="J10" s="81" t="s">
        <v>29</v>
      </c>
    </row>
    <row r="11" spans="3:10" ht="13.5" thickBot="1">
      <c r="C11" s="85" t="s">
        <v>29</v>
      </c>
      <c r="D11" s="86" t="s">
        <v>29</v>
      </c>
      <c r="F11" s="151" t="s">
        <v>31</v>
      </c>
      <c r="G11" s="153">
        <v>41951</v>
      </c>
      <c r="I11" s="85" t="s">
        <v>29</v>
      </c>
      <c r="J11" s="86" t="s">
        <v>29</v>
      </c>
    </row>
    <row r="12" ht="13.5" thickBot="1">
      <c r="P12" s="154"/>
    </row>
    <row r="13" spans="2:10" ht="13.5" thickBot="1">
      <c r="B13" s="155"/>
      <c r="C13" s="156" t="s">
        <v>50</v>
      </c>
      <c r="D13" s="157" t="s">
        <v>7</v>
      </c>
      <c r="E13" s="158" t="s">
        <v>8</v>
      </c>
      <c r="F13" s="159"/>
      <c r="G13" s="160" t="s">
        <v>8</v>
      </c>
      <c r="H13" s="157" t="s">
        <v>7</v>
      </c>
      <c r="I13" s="161" t="s">
        <v>51</v>
      </c>
      <c r="J13" s="162"/>
    </row>
    <row r="14" spans="2:10" ht="17.25" customHeight="1" thickBot="1">
      <c r="B14" s="163" t="s">
        <v>0</v>
      </c>
      <c r="C14" s="164" t="s">
        <v>56</v>
      </c>
      <c r="D14" s="165">
        <v>100</v>
      </c>
      <c r="E14" s="166">
        <v>100</v>
      </c>
      <c r="F14" s="167"/>
      <c r="G14" s="168">
        <v>58</v>
      </c>
      <c r="H14" s="169">
        <v>100</v>
      </c>
      <c r="I14" s="170" t="s">
        <v>238</v>
      </c>
      <c r="J14" s="171" t="s">
        <v>0</v>
      </c>
    </row>
    <row r="15" spans="2:10" ht="17.25" customHeight="1">
      <c r="B15" s="172" t="s">
        <v>1</v>
      </c>
      <c r="C15" s="173" t="s">
        <v>58</v>
      </c>
      <c r="D15" s="174">
        <v>50</v>
      </c>
      <c r="E15" s="175"/>
      <c r="F15" s="176"/>
      <c r="G15" s="177"/>
      <c r="H15" s="178">
        <v>50</v>
      </c>
      <c r="I15" s="179" t="s">
        <v>240</v>
      </c>
      <c r="J15" s="180" t="s">
        <v>1</v>
      </c>
    </row>
    <row r="16" spans="2:10" ht="17.25" customHeight="1">
      <c r="B16" s="181"/>
      <c r="C16" s="182" t="s">
        <v>54</v>
      </c>
      <c r="D16" s="183">
        <v>50</v>
      </c>
      <c r="E16" s="184"/>
      <c r="F16" s="176"/>
      <c r="G16" s="185"/>
      <c r="H16" s="88">
        <v>50</v>
      </c>
      <c r="I16" s="186" t="s">
        <v>53</v>
      </c>
      <c r="J16" s="187"/>
    </row>
    <row r="17" spans="2:10" ht="17.25" customHeight="1" thickBot="1">
      <c r="B17" s="181"/>
      <c r="C17" s="188" t="s">
        <v>32</v>
      </c>
      <c r="D17" s="189">
        <v>100</v>
      </c>
      <c r="E17" s="190">
        <v>56</v>
      </c>
      <c r="F17" s="167"/>
      <c r="G17" s="191">
        <v>100</v>
      </c>
      <c r="H17" s="87">
        <v>100</v>
      </c>
      <c r="I17" s="192" t="s">
        <v>32</v>
      </c>
      <c r="J17" s="193"/>
    </row>
    <row r="18" spans="2:10" ht="17.25" customHeight="1">
      <c r="B18" s="172" t="s">
        <v>2</v>
      </c>
      <c r="C18" s="173" t="s">
        <v>56</v>
      </c>
      <c r="D18" s="194">
        <v>40</v>
      </c>
      <c r="E18" s="195"/>
      <c r="F18" s="196"/>
      <c r="G18" s="197"/>
      <c r="H18" s="178">
        <v>40</v>
      </c>
      <c r="I18" s="179" t="s">
        <v>240</v>
      </c>
      <c r="J18" s="180" t="s">
        <v>2</v>
      </c>
    </row>
    <row r="19" spans="2:10" ht="17.25" customHeight="1">
      <c r="B19" s="198" t="s">
        <v>33</v>
      </c>
      <c r="C19" s="182" t="s">
        <v>58</v>
      </c>
      <c r="D19" s="199">
        <v>40</v>
      </c>
      <c r="E19" s="200"/>
      <c r="F19" s="196"/>
      <c r="G19" s="201"/>
      <c r="H19" s="88">
        <v>40</v>
      </c>
      <c r="I19" s="186" t="s">
        <v>238</v>
      </c>
      <c r="J19" s="202" t="s">
        <v>33</v>
      </c>
    </row>
    <row r="20" spans="2:10" ht="17.25" customHeight="1">
      <c r="B20" s="198" t="s">
        <v>34</v>
      </c>
      <c r="C20" s="182" t="s">
        <v>54</v>
      </c>
      <c r="D20" s="199">
        <v>40</v>
      </c>
      <c r="E20" s="200">
        <v>104</v>
      </c>
      <c r="F20" s="196"/>
      <c r="G20" s="201">
        <v>120</v>
      </c>
      <c r="H20" s="88">
        <v>40</v>
      </c>
      <c r="I20" s="186" t="s">
        <v>53</v>
      </c>
      <c r="J20" s="202" t="s">
        <v>34</v>
      </c>
    </row>
    <row r="21" spans="2:10" ht="17.25" customHeight="1" thickBot="1">
      <c r="B21" s="203"/>
      <c r="C21" s="204" t="s">
        <v>35</v>
      </c>
      <c r="D21" s="205">
        <v>120</v>
      </c>
      <c r="E21" s="206">
        <v>104</v>
      </c>
      <c r="F21" s="167"/>
      <c r="G21" s="207">
        <v>120</v>
      </c>
      <c r="H21" s="87">
        <v>120</v>
      </c>
      <c r="I21" s="192" t="s">
        <v>35</v>
      </c>
      <c r="J21" s="193"/>
    </row>
    <row r="22" spans="2:10" ht="17.25" customHeight="1">
      <c r="B22" s="159"/>
      <c r="C22" s="188"/>
      <c r="D22" s="159"/>
      <c r="E22" s="167"/>
      <c r="F22" s="167"/>
      <c r="G22" s="167"/>
      <c r="H22" s="159"/>
      <c r="I22" s="208"/>
      <c r="J22" s="159"/>
    </row>
    <row r="23" spans="3:10" s="209" customFormat="1" ht="15.75">
      <c r="C23" s="210" t="s">
        <v>50</v>
      </c>
      <c r="D23" s="210" t="s">
        <v>37</v>
      </c>
      <c r="E23" s="211">
        <v>1</v>
      </c>
      <c r="F23" s="211"/>
      <c r="G23" s="211">
        <v>2</v>
      </c>
      <c r="H23" s="212"/>
      <c r="I23" s="212" t="s">
        <v>51</v>
      </c>
      <c r="J23" s="212" t="s">
        <v>36</v>
      </c>
    </row>
    <row r="24" ht="12.75">
      <c r="P24" s="137"/>
    </row>
  </sheetData>
  <sheetProtection selectLockedCells="1"/>
  <conditionalFormatting sqref="E14:F14 E17:F17 F21:F22 E22">
    <cfRule type="cellIs" priority="1" dxfId="6" operator="notBetween" stopIfTrue="1">
      <formula>0</formula>
      <formula>$D14</formula>
    </cfRule>
    <cfRule type="cellIs" priority="2" dxfId="1" operator="equal" stopIfTrue="1">
      <formula>$D14</formula>
    </cfRule>
    <cfRule type="cellIs" priority="3" dxfId="0" operator="lessThan" stopIfTrue="1">
      <formula>$D14</formula>
    </cfRule>
  </conditionalFormatting>
  <conditionalFormatting sqref="F18">
    <cfRule type="cellIs" priority="4" dxfId="6" operator="notBetween" stopIfTrue="1">
      <formula>0</formula>
      <formula>$D18</formula>
    </cfRule>
  </conditionalFormatting>
  <conditionalFormatting sqref="F20">
    <cfRule type="cellIs" priority="5" dxfId="6" operator="notBetween" stopIfTrue="1">
      <formula>0</formula>
      <formula>$D21-F20</formula>
    </cfRule>
  </conditionalFormatting>
  <conditionalFormatting sqref="G14 G17 G22">
    <cfRule type="cellIs" priority="6" dxfId="6" operator="notBetween" stopIfTrue="1">
      <formula>0</formula>
      <formula>$H14</formula>
    </cfRule>
    <cfRule type="cellIs" priority="7" dxfId="1" operator="equal" stopIfTrue="1">
      <formula>$H14</formula>
    </cfRule>
    <cfRule type="cellIs" priority="8" dxfId="0" operator="lessThan" stopIfTrue="1">
      <formula>$H14</formula>
    </cfRule>
  </conditionalFormatting>
  <conditionalFormatting sqref="G23:J23">
    <cfRule type="expression" priority="9" dxfId="1" stopIfTrue="1">
      <formula>IF($G$23&gt;$E$23,1,0)</formula>
    </cfRule>
    <cfRule type="expression" priority="10" dxfId="0" stopIfTrue="1">
      <formula>IF($G$23&lt;$E$23,1,0)</formula>
    </cfRule>
  </conditionalFormatting>
  <conditionalFormatting sqref="C23:E23">
    <cfRule type="expression" priority="11" dxfId="1" stopIfTrue="1">
      <formula>IF($E$23&gt;$G$23,1,0)</formula>
    </cfRule>
    <cfRule type="expression" priority="12" dxfId="0" stopIfTrue="1">
      <formula>IF($E$23&lt;$G$23,1,0)</formula>
    </cfRule>
  </conditionalFormatting>
  <conditionalFormatting sqref="F19">
    <cfRule type="cellIs" priority="13" dxfId="6" operator="notBetween" stopIfTrue="1">
      <formula>0</formula>
      <formula>SUM(E18:E19)-F18</formula>
    </cfRule>
  </conditionalFormatting>
  <conditionalFormatting sqref="E18">
    <cfRule type="cellIs" priority="14" dxfId="6" operator="notBetween" stopIfTrue="1">
      <formula>0</formula>
      <formula>$D18+16</formula>
    </cfRule>
    <cfRule type="cellIs" priority="15" dxfId="1" operator="greaterThanOrEqual" stopIfTrue="1">
      <formula>$D$18</formula>
    </cfRule>
    <cfRule type="cellIs" priority="16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20" dxfId="6" operator="notBetween" stopIfTrue="1">
      <formula>$E$19</formula>
      <formula>$D$21</formula>
    </cfRule>
    <cfRule type="cellIs" priority="21" dxfId="1" operator="equal" stopIfTrue="1">
      <formula>$D$21</formula>
    </cfRule>
    <cfRule type="cellIs" priority="22" dxfId="0" operator="lessThan" stopIfTrue="1">
      <formula>$D$21</formula>
    </cfRule>
  </conditionalFormatting>
  <conditionalFormatting sqref="G18">
    <cfRule type="cellIs" priority="23" dxfId="6" operator="notBetween" stopIfTrue="1">
      <formula>0</formula>
      <formula>$H18+16</formula>
    </cfRule>
    <cfRule type="cellIs" priority="24" dxfId="1" operator="greaterThanOrEqual" stopIfTrue="1">
      <formula>$H$18</formula>
    </cfRule>
    <cfRule type="cellIs" priority="25" dxfId="0" operator="lessThan" stopIfTrue="1">
      <formula>$H$18</formula>
    </cfRule>
  </conditionalFormatting>
  <conditionalFormatting sqref="G19">
    <cfRule type="cellIs" priority="26" dxfId="6" operator="notBetween" stopIfTrue="1">
      <formula>$G$18</formula>
      <formula>SUM(H18:H19)+16</formula>
    </cfRule>
    <cfRule type="cellIs" priority="27" dxfId="1" operator="greaterThanOrEqual" stopIfTrue="1">
      <formula>SUM($H$18:$H$19)</formula>
    </cfRule>
    <cfRule type="cellIs" priority="28" dxfId="0" operator="lessThan" stopIfTrue="1">
      <formula>SUM($H$18:$H$19)</formula>
    </cfRule>
  </conditionalFormatting>
  <conditionalFormatting sqref="G20">
    <cfRule type="cellIs" priority="29" dxfId="6" operator="notBetween" stopIfTrue="1">
      <formula>$G$19</formula>
      <formula>$H$21</formula>
    </cfRule>
    <cfRule type="cellIs" priority="30" dxfId="1" operator="equal" stopIfTrue="1">
      <formula>$H$21</formula>
    </cfRule>
    <cfRule type="cellIs" priority="31" dxfId="0" operator="lessThan" stopIfTrue="1">
      <formula>$H$21</formula>
    </cfRule>
  </conditionalFormatting>
  <conditionalFormatting sqref="E21">
    <cfRule type="cellIs" priority="32" dxfId="1" operator="equal" stopIfTrue="1">
      <formula>$D21</formula>
    </cfRule>
    <cfRule type="cellIs" priority="33" dxfId="0" operator="lessThan" stopIfTrue="1">
      <formula>$D21</formula>
    </cfRule>
  </conditionalFormatting>
  <conditionalFormatting sqref="G21">
    <cfRule type="cellIs" priority="34" dxfId="1" operator="equal" stopIfTrue="1">
      <formula>$H21</formula>
    </cfRule>
    <cfRule type="cellIs" priority="35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PageLayoutView="0" workbookViewId="0" topLeftCell="A46">
      <selection activeCell="G73" sqref="G73"/>
    </sheetView>
  </sheetViews>
  <sheetFormatPr defaultColWidth="9.140625" defaultRowHeight="12.75"/>
  <cols>
    <col min="1" max="1" width="10.7109375" style="11" customWidth="1"/>
    <col min="2" max="2" width="11.28125" style="11" customWidth="1"/>
    <col min="3" max="4" width="24.28125" style="11" customWidth="1"/>
    <col min="5" max="5" width="2.7109375" style="96" customWidth="1"/>
    <col min="6" max="7" width="7.8515625" style="0" customWidth="1"/>
    <col min="8" max="8" width="2.421875" style="0" customWidth="1"/>
    <col min="9" max="9" width="7.8515625" style="0" customWidth="1"/>
    <col min="10" max="10" width="8.140625" style="0" customWidth="1"/>
    <col min="11" max="11" width="7.140625" style="0" customWidth="1"/>
    <col min="12" max="13" width="7.8515625" style="0" customWidth="1"/>
    <col min="14" max="14" width="3.57421875" style="0" customWidth="1"/>
    <col min="15" max="16" width="7.8515625" style="0" customWidth="1"/>
    <col min="17" max="17" width="3.57421875" style="0" customWidth="1"/>
    <col min="18" max="19" width="7.8515625" style="0" customWidth="1"/>
    <col min="20" max="20" width="3.57421875" style="0" customWidth="1"/>
    <col min="21" max="22" width="7.8515625" style="0" customWidth="1"/>
    <col min="23" max="23" width="3.57421875" style="0" customWidth="1"/>
    <col min="26" max="26" width="24.00390625" style="0" customWidth="1"/>
    <col min="27" max="33" width="2.57421875" style="0" customWidth="1"/>
    <col min="34" max="34" width="3.140625" style="0" customWidth="1"/>
    <col min="35" max="35" width="4.00390625" style="0" customWidth="1"/>
    <col min="36" max="38" width="3.00390625" style="0" customWidth="1"/>
    <col min="39" max="39" width="4.00390625" style="0" customWidth="1"/>
    <col min="40" max="42" width="3.140625" style="0" customWidth="1"/>
    <col min="43" max="43" width="4.00390625" style="0" customWidth="1"/>
    <col min="44" max="46" width="3.00390625" style="0" customWidth="1"/>
    <col min="47" max="47" width="4.00390625" style="0" customWidth="1"/>
    <col min="48" max="50" width="2.8515625" style="0" customWidth="1"/>
    <col min="51" max="55" width="4.00390625" style="0" customWidth="1"/>
  </cols>
  <sheetData>
    <row r="1" spans="1:50" s="96" customFormat="1" ht="12" customHeight="1" thickBot="1">
      <c r="A1" s="91" t="s">
        <v>74</v>
      </c>
      <c r="B1" s="92"/>
      <c r="C1" s="92"/>
      <c r="D1" s="93"/>
      <c r="E1" s="94"/>
      <c r="F1" s="93"/>
      <c r="G1" s="93"/>
      <c r="H1" s="93"/>
      <c r="I1" s="93"/>
      <c r="J1" s="93"/>
      <c r="K1" s="93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AU1" s="97"/>
      <c r="AV1" s="97"/>
      <c r="AW1" s="97"/>
      <c r="AX1" s="97"/>
    </row>
    <row r="2" spans="1:22" ht="11.25" customHeight="1">
      <c r="A2" s="228" t="s">
        <v>75</v>
      </c>
      <c r="B2" s="228"/>
      <c r="C2" s="228"/>
      <c r="D2" s="228"/>
      <c r="F2" s="224" t="s">
        <v>76</v>
      </c>
      <c r="G2" s="225"/>
      <c r="H2" s="98"/>
      <c r="I2" s="224" t="s">
        <v>77</v>
      </c>
      <c r="J2" s="225"/>
      <c r="K2" s="98"/>
      <c r="L2" s="224" t="s">
        <v>78</v>
      </c>
      <c r="M2" s="225"/>
      <c r="N2" s="98"/>
      <c r="O2" s="224" t="s">
        <v>79</v>
      </c>
      <c r="P2" s="225"/>
      <c r="Q2" s="98"/>
      <c r="R2" s="224" t="s">
        <v>80</v>
      </c>
      <c r="S2" s="225"/>
      <c r="T2" s="98"/>
      <c r="U2" s="224" t="s">
        <v>81</v>
      </c>
      <c r="V2" s="225"/>
    </row>
    <row r="3" spans="1:22" ht="11.25" customHeight="1">
      <c r="A3" s="228"/>
      <c r="B3" s="228"/>
      <c r="C3" s="228"/>
      <c r="D3" s="228"/>
      <c r="F3" s="226"/>
      <c r="G3" s="227"/>
      <c r="H3" s="98"/>
      <c r="I3" s="226"/>
      <c r="J3" s="227"/>
      <c r="K3" s="98"/>
      <c r="L3" s="226"/>
      <c r="M3" s="227"/>
      <c r="N3" s="98"/>
      <c r="O3" s="226"/>
      <c r="P3" s="227"/>
      <c r="Q3" s="98"/>
      <c r="R3" s="226"/>
      <c r="S3" s="227"/>
      <c r="T3" s="98"/>
      <c r="U3" s="226"/>
      <c r="V3" s="227"/>
    </row>
    <row r="4" spans="1:22" ht="15.75" customHeight="1" thickBot="1">
      <c r="A4" s="99" t="s">
        <v>30</v>
      </c>
      <c r="C4" s="99" t="s">
        <v>82</v>
      </c>
      <c r="D4" s="99"/>
      <c r="E4" s="100"/>
      <c r="F4" s="219" t="s">
        <v>83</v>
      </c>
      <c r="G4" s="220"/>
      <c r="H4" s="101"/>
      <c r="I4" s="219" t="s">
        <v>83</v>
      </c>
      <c r="J4" s="220"/>
      <c r="K4" s="101"/>
      <c r="L4" s="221" t="s">
        <v>84</v>
      </c>
      <c r="M4" s="220"/>
      <c r="N4" s="102"/>
      <c r="O4" s="221" t="s">
        <v>84</v>
      </c>
      <c r="P4" s="220"/>
      <c r="Q4" s="102"/>
      <c r="R4" s="221" t="s">
        <v>84</v>
      </c>
      <c r="S4" s="220"/>
      <c r="T4" s="102"/>
      <c r="U4" s="221" t="s">
        <v>84</v>
      </c>
      <c r="V4" s="220"/>
    </row>
    <row r="5" spans="1:22" s="96" customFormat="1" ht="7.5" customHeight="1">
      <c r="A5" s="92"/>
      <c r="B5" s="92"/>
      <c r="C5" s="103"/>
      <c r="D5" s="103"/>
      <c r="E5" s="104"/>
      <c r="F5" s="94"/>
      <c r="G5" s="94"/>
      <c r="H5" s="94"/>
      <c r="I5" s="94"/>
      <c r="J5" s="94"/>
      <c r="K5" s="9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39.75" customHeight="1">
      <c r="A6" s="106">
        <v>1</v>
      </c>
      <c r="B6" s="92" t="s">
        <v>85</v>
      </c>
      <c r="C6" s="107" t="str">
        <f>INDEX('[14]Grille'!$B$22:$B$28,MATCH(LEFT($B6,2),'[14]Grille'!$A$22:$A$28,0),1)</f>
        <v>QUALITY 1</v>
      </c>
      <c r="D6" s="108" t="str">
        <f>INDEX('[14]Grille'!$B$22:$B$28,MATCH(RIGHT($B6,2),'[14]Grille'!$A$22:$A$28,0),1)</f>
        <v>QUALITY 2</v>
      </c>
      <c r="E6" s="104"/>
      <c r="F6" s="109" t="s">
        <v>86</v>
      </c>
      <c r="G6" s="110"/>
      <c r="H6" s="93"/>
      <c r="I6" s="111" t="s">
        <v>87</v>
      </c>
      <c r="J6" s="112"/>
      <c r="K6" s="93"/>
      <c r="L6" s="109" t="s">
        <v>88</v>
      </c>
      <c r="M6" s="110"/>
      <c r="N6" s="95"/>
      <c r="O6" s="113" t="s">
        <v>89</v>
      </c>
      <c r="P6" s="114"/>
      <c r="Q6" s="95"/>
      <c r="R6" s="115" t="s">
        <v>90</v>
      </c>
      <c r="S6" s="116"/>
      <c r="T6" s="95"/>
      <c r="U6" s="117" t="s">
        <v>91</v>
      </c>
      <c r="V6" s="118"/>
    </row>
    <row r="7" spans="1:22" s="96" customFormat="1" ht="7.5" customHeight="1">
      <c r="A7" s="92"/>
      <c r="B7" s="92"/>
      <c r="C7" s="103"/>
      <c r="D7" s="103"/>
      <c r="E7" s="104"/>
      <c r="F7" s="93"/>
      <c r="G7" s="93"/>
      <c r="H7" s="93"/>
      <c r="I7" s="93"/>
      <c r="J7" s="93"/>
      <c r="K7" s="93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spans="1:20" ht="39.75" customHeight="1">
      <c r="A8" s="106">
        <v>2</v>
      </c>
      <c r="B8" s="92" t="s">
        <v>92</v>
      </c>
      <c r="C8" s="119" t="str">
        <f>INDEX('[14]Grille'!$B$22:$B$28,MATCH(LEFT($B8,2),'[14]Grille'!$A$22:$A$28,0),1)</f>
        <v>DOS</v>
      </c>
      <c r="D8" s="120" t="str">
        <f>INDEX('[14]Grille'!$B$22:$B$28,MATCH(RIGHT($B8,2),'[14]Grille'!$A$22:$A$28,0),1)</f>
        <v>FRANCO BELGE</v>
      </c>
      <c r="E8" s="94"/>
      <c r="G8" s="93"/>
      <c r="H8" s="93"/>
      <c r="I8" s="93"/>
      <c r="J8" s="93"/>
      <c r="K8" s="93"/>
      <c r="L8" s="109" t="s">
        <v>93</v>
      </c>
      <c r="M8" s="110"/>
      <c r="N8" s="95"/>
      <c r="O8" s="117" t="s">
        <v>94</v>
      </c>
      <c r="P8" s="114"/>
      <c r="Q8" s="95"/>
      <c r="R8" s="111" t="s">
        <v>95</v>
      </c>
      <c r="S8" s="116"/>
      <c r="T8" s="95"/>
    </row>
    <row r="9" spans="1:22" s="96" customFormat="1" ht="7.5" customHeight="1">
      <c r="A9" s="92"/>
      <c r="B9" s="92"/>
      <c r="C9" s="103"/>
      <c r="D9" s="103"/>
      <c r="E9" s="104"/>
      <c r="F9" s="93"/>
      <c r="G9" s="93"/>
      <c r="H9" s="93"/>
      <c r="I9" s="93"/>
      <c r="J9" s="93"/>
      <c r="K9" s="93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3" ht="39.75" customHeight="1">
      <c r="A10" s="106">
        <v>3</v>
      </c>
      <c r="B10" s="92" t="s">
        <v>96</v>
      </c>
      <c r="C10" s="121" t="str">
        <f>INDEX('[14]Grille'!$B$22:$B$28,MATCH(LEFT($B10,2),'[14]Grille'!$A$22:$A$28,0),1)</f>
        <v>ANNOEULLIN</v>
      </c>
      <c r="D10" s="122" t="str">
        <f>INDEX('[14]Grille'!$B$22:$B$28,MATCH(RIGHT($B10,2),'[14]Grille'!$A$22:$A$28,0),1)</f>
        <v>ST NIKLAAS</v>
      </c>
      <c r="E10" s="94"/>
      <c r="F10" s="93"/>
      <c r="G10" s="93"/>
      <c r="H10" s="93"/>
      <c r="I10" s="93" t="s">
        <v>97</v>
      </c>
      <c r="J10" s="93"/>
      <c r="K10" s="93"/>
      <c r="L10" s="95"/>
      <c r="M10" s="95"/>
      <c r="N10" s="95"/>
      <c r="O10" s="95"/>
      <c r="P10" s="95"/>
      <c r="Q10" s="95"/>
      <c r="R10" s="95"/>
      <c r="S10" s="123"/>
      <c r="T10" s="124"/>
      <c r="U10" s="95"/>
      <c r="V10" s="95"/>
      <c r="W10" s="125"/>
    </row>
    <row r="11" spans="1:22" ht="7.5" customHeight="1">
      <c r="A11" s="106"/>
      <c r="B11" s="92"/>
      <c r="C11" s="92"/>
      <c r="D11" s="92"/>
      <c r="E11" s="94"/>
      <c r="F11" s="93"/>
      <c r="G11" s="93"/>
      <c r="H11" s="93"/>
      <c r="I11" s="126"/>
      <c r="J11" s="126"/>
      <c r="K11" s="93"/>
      <c r="L11" s="95"/>
      <c r="M11" s="95"/>
      <c r="N11" s="95"/>
      <c r="Q11" s="95"/>
      <c r="R11" s="95"/>
      <c r="S11" s="95"/>
      <c r="T11" s="95"/>
      <c r="U11" s="126"/>
      <c r="V11" s="126"/>
    </row>
    <row r="12" spans="1:22" ht="39.75" customHeight="1">
      <c r="A12" s="106">
        <v>4</v>
      </c>
      <c r="B12" s="92" t="s">
        <v>98</v>
      </c>
      <c r="C12" s="127" t="str">
        <f>INDEX('[14]Grille'!$B$22:$B$28,MATCH(LEFT($B12,2),'[14]Grille'!$A$22:$A$28,0),1)</f>
        <v>ANNOEULLIN</v>
      </c>
      <c r="D12" s="108" t="str">
        <f>INDEX('[14]Grille'!$B$22:$B$28,MATCH(RIGHT($B12,2),'[14]Grille'!$A$22:$A$28,0),1)</f>
        <v>QUALITY 2</v>
      </c>
      <c r="E12" s="94"/>
      <c r="F12" s="117" t="s">
        <v>99</v>
      </c>
      <c r="G12" s="128"/>
      <c r="H12" s="93"/>
      <c r="I12" s="129" t="s">
        <v>100</v>
      </c>
      <c r="J12" s="116"/>
      <c r="K12" s="93"/>
      <c r="L12" s="129" t="s">
        <v>101</v>
      </c>
      <c r="M12" s="116"/>
      <c r="N12" s="95"/>
      <c r="O12" s="130" t="s">
        <v>102</v>
      </c>
      <c r="P12" s="118"/>
      <c r="Q12" s="95"/>
      <c r="R12" s="109" t="s">
        <v>103</v>
      </c>
      <c r="S12" s="114"/>
      <c r="T12" s="95"/>
      <c r="U12" s="113" t="s">
        <v>104</v>
      </c>
      <c r="V12" s="110"/>
    </row>
    <row r="13" spans="1:22" s="96" customFormat="1" ht="7.5" customHeight="1">
      <c r="A13" s="92"/>
      <c r="B13" s="92"/>
      <c r="C13" s="103"/>
      <c r="D13" s="103"/>
      <c r="E13" s="104"/>
      <c r="F13" s="126"/>
      <c r="G13" s="126"/>
      <c r="H13" s="93"/>
      <c r="I13" s="93"/>
      <c r="J13" s="93"/>
      <c r="K13" s="93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39.75" customHeight="1">
      <c r="A14" s="106">
        <v>5</v>
      </c>
      <c r="B14" s="92" t="s">
        <v>105</v>
      </c>
      <c r="C14" s="107" t="str">
        <f>INDEX('[14]Grille'!$B$22:$B$28,MATCH(LEFT($B14,2),'[14]Grille'!$A$22:$A$28,0),1)</f>
        <v>QUALITY 1</v>
      </c>
      <c r="D14" s="122" t="str">
        <f>INDEX('[14]Grille'!$B$22:$B$28,MATCH(RIGHT($B14,2),'[14]Grille'!$A$22:$A$28,0),1)</f>
        <v>ST NIKLAAS</v>
      </c>
      <c r="E14" s="94"/>
      <c r="G14" s="93"/>
      <c r="H14" s="93"/>
      <c r="I14" s="93"/>
      <c r="J14" s="93"/>
      <c r="K14" s="93"/>
      <c r="L14" s="129" t="s">
        <v>106</v>
      </c>
      <c r="M14" s="116"/>
      <c r="N14" s="95"/>
      <c r="O14" s="95"/>
      <c r="P14" s="95"/>
      <c r="Q14" s="95"/>
      <c r="R14" s="130" t="s">
        <v>107</v>
      </c>
      <c r="S14" s="114"/>
      <c r="T14" s="95"/>
      <c r="U14" s="117" t="s">
        <v>108</v>
      </c>
      <c r="V14" s="110"/>
    </row>
    <row r="15" spans="1:22" s="96" customFormat="1" ht="7.5" customHeight="1">
      <c r="A15" s="92"/>
      <c r="B15" s="92"/>
      <c r="C15" s="103"/>
      <c r="D15" s="103"/>
      <c r="E15" s="104"/>
      <c r="F15" s="93"/>
      <c r="G15" s="93"/>
      <c r="H15" s="93"/>
      <c r="I15" s="93"/>
      <c r="J15" s="93"/>
      <c r="K15" s="93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3" ht="39.75" customHeight="1">
      <c r="A16" s="106">
        <v>6</v>
      </c>
      <c r="B16" s="92" t="s">
        <v>109</v>
      </c>
      <c r="C16" s="131" t="str">
        <f>INDEX('[14]Grille'!$B$22:$B$28,MATCH(LEFT($B16,2),'[14]Grille'!$A$22:$A$28,0),1)</f>
        <v>FACHES THUMESNIL</v>
      </c>
      <c r="D16" s="132" t="str">
        <f>INDEX('[14]Grille'!$B$22:$B$28,MATCH(RIGHT($B16,2),'[14]Grille'!$A$22:$A$28,0),1)</f>
        <v>FRANCO BELGE</v>
      </c>
      <c r="E16" s="104"/>
      <c r="F16" s="126"/>
      <c r="G16" s="126"/>
      <c r="H16" s="93"/>
      <c r="I16" s="93"/>
      <c r="J16" s="93"/>
      <c r="K16" s="93"/>
      <c r="L16" s="95"/>
      <c r="M16" s="95"/>
      <c r="N16" s="95"/>
      <c r="O16" s="95"/>
      <c r="P16" s="95"/>
      <c r="Q16" s="95"/>
      <c r="R16" s="95"/>
      <c r="S16" s="123"/>
      <c r="T16" s="95"/>
      <c r="U16" s="95"/>
      <c r="V16" s="95"/>
      <c r="W16" s="125"/>
    </row>
    <row r="17" spans="1:22" ht="7.5" customHeight="1">
      <c r="A17" s="106"/>
      <c r="B17" s="92"/>
      <c r="C17" s="92"/>
      <c r="D17" s="92"/>
      <c r="E17" s="94"/>
      <c r="F17" s="93"/>
      <c r="G17" s="93"/>
      <c r="H17" s="93"/>
      <c r="I17" s="93"/>
      <c r="J17" s="93"/>
      <c r="K17" s="93"/>
      <c r="L17" s="126"/>
      <c r="M17" s="126"/>
      <c r="N17" s="95"/>
      <c r="O17" s="126"/>
      <c r="P17" s="126"/>
      <c r="Q17" s="95"/>
      <c r="R17" s="95"/>
      <c r="S17" s="95"/>
      <c r="T17" s="95"/>
      <c r="U17" s="95"/>
      <c r="V17" s="95"/>
    </row>
    <row r="18" spans="1:22" s="133" customFormat="1" ht="39.75" customHeight="1">
      <c r="A18" s="106">
        <v>7</v>
      </c>
      <c r="B18" s="92" t="s">
        <v>110</v>
      </c>
      <c r="C18" s="107" t="str">
        <f>INDEX('[14]Grille'!$B$22:$B$28,MATCH(LEFT($B18,2),'[14]Grille'!$A$22:$A$28,0),1)</f>
        <v>QUALITY 1</v>
      </c>
      <c r="D18" s="132" t="str">
        <f>INDEX('[14]Grille'!$B$22:$B$28,MATCH(RIGHT($B18,2),'[14]Grille'!$A$22:$A$28,0),1)</f>
        <v>FRANCO BELGE</v>
      </c>
      <c r="E18" s="105"/>
      <c r="F18" s="113" t="s">
        <v>111</v>
      </c>
      <c r="G18" s="116"/>
      <c r="H18" s="95"/>
      <c r="I18" s="115" t="s">
        <v>112</v>
      </c>
      <c r="J18" s="114"/>
      <c r="K18" s="95"/>
      <c r="L18" s="115" t="s">
        <v>113</v>
      </c>
      <c r="M18" s="114"/>
      <c r="N18" s="95"/>
      <c r="O18" s="129" t="s">
        <v>114</v>
      </c>
      <c r="P18" s="110"/>
      <c r="Q18" s="95"/>
      <c r="R18" s="129" t="s">
        <v>115</v>
      </c>
      <c r="S18" s="110"/>
      <c r="T18" s="95"/>
      <c r="U18" s="113" t="s">
        <v>116</v>
      </c>
      <c r="V18" s="116"/>
    </row>
    <row r="19" spans="1:22" s="96" customFormat="1" ht="7.5" customHeight="1">
      <c r="A19" s="92"/>
      <c r="B19" s="92"/>
      <c r="C19" s="103"/>
      <c r="D19" s="103"/>
      <c r="E19" s="104"/>
      <c r="F19" s="93"/>
      <c r="G19" s="93"/>
      <c r="H19" s="93"/>
      <c r="I19" s="93"/>
      <c r="J19" s="93"/>
      <c r="K19" s="93"/>
      <c r="L19" s="126"/>
      <c r="M19" s="126"/>
      <c r="N19" s="95"/>
      <c r="O19" s="95"/>
      <c r="P19" s="95"/>
      <c r="Q19" s="95"/>
      <c r="R19" s="95"/>
      <c r="S19" s="95"/>
      <c r="T19" s="95"/>
      <c r="U19" s="95"/>
      <c r="V19" s="95"/>
    </row>
    <row r="20" spans="1:50" ht="39.75" customHeight="1">
      <c r="A20" s="106">
        <v>8</v>
      </c>
      <c r="B20" s="92" t="s">
        <v>117</v>
      </c>
      <c r="C20" s="131" t="str">
        <f>INDEX('[14]Grille'!$B$22:$B$28,MATCH(LEFT($B20,2),'[14]Grille'!$A$22:$A$28,0),1)</f>
        <v>FACHES THUMESNIL</v>
      </c>
      <c r="D20" s="122" t="str">
        <f>INDEX('[14]Grille'!$B$22:$B$28,MATCH(RIGHT($B20,2),'[14]Grille'!$A$22:$A$28,0),1)</f>
        <v>ST NIKLAAS</v>
      </c>
      <c r="E20" s="94"/>
      <c r="G20" s="93"/>
      <c r="H20" s="93"/>
      <c r="J20" s="93"/>
      <c r="K20" s="93"/>
      <c r="L20" s="111" t="s">
        <v>118</v>
      </c>
      <c r="M20" s="134"/>
      <c r="N20" s="95"/>
      <c r="O20" s="129" t="s">
        <v>119</v>
      </c>
      <c r="P20" s="110"/>
      <c r="Q20" s="95"/>
      <c r="R20" s="95"/>
      <c r="S20" s="95"/>
      <c r="T20" s="95"/>
      <c r="U20" s="117" t="s">
        <v>120</v>
      </c>
      <c r="V20" s="116"/>
      <c r="AU20" s="12"/>
      <c r="AV20" s="12"/>
      <c r="AW20" s="12"/>
      <c r="AX20" s="12"/>
    </row>
    <row r="21" spans="1:22" s="96" customFormat="1" ht="7.5" customHeight="1">
      <c r="A21" s="92"/>
      <c r="B21" s="92"/>
      <c r="C21" s="103"/>
      <c r="D21" s="103"/>
      <c r="E21" s="104"/>
      <c r="F21" s="93"/>
      <c r="G21" s="93"/>
      <c r="H21" s="93"/>
      <c r="I21" s="93"/>
      <c r="J21" s="93"/>
      <c r="K21" s="93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50" ht="39.75" customHeight="1">
      <c r="A22" s="106">
        <v>9</v>
      </c>
      <c r="B22" s="92" t="s">
        <v>121</v>
      </c>
      <c r="C22" s="119" t="str">
        <f>INDEX('[14]Grille'!$B$22:$B$28,MATCH(LEFT($B22,2),'[14]Grille'!$A$22:$A$28,0),1)</f>
        <v>DOS</v>
      </c>
      <c r="D22" s="108" t="str">
        <f>INDEX('[14]Grille'!$B$22:$B$28,MATCH(RIGHT($B22,2),'[14]Grille'!$A$22:$A$28,0),1)</f>
        <v>QUALITY 2</v>
      </c>
      <c r="E22" s="104"/>
      <c r="F22" s="93"/>
      <c r="G22" s="93"/>
      <c r="H22" s="93"/>
      <c r="I22" s="93"/>
      <c r="J22" s="93"/>
      <c r="K22" s="93"/>
      <c r="L22" s="95"/>
      <c r="M22" s="95"/>
      <c r="N22" s="95"/>
      <c r="O22" s="95"/>
      <c r="P22" s="95"/>
      <c r="Q22" s="95"/>
      <c r="R22" s="95"/>
      <c r="S22" s="123"/>
      <c r="T22" s="124"/>
      <c r="U22" s="95"/>
      <c r="V22" s="95"/>
      <c r="W22" s="125"/>
      <c r="AU22" s="12"/>
      <c r="AV22" s="12"/>
      <c r="AW22" s="12"/>
      <c r="AX22" s="12"/>
    </row>
    <row r="23" spans="1:50" ht="7.5" customHeight="1">
      <c r="A23" s="106"/>
      <c r="B23" s="92"/>
      <c r="C23" s="92"/>
      <c r="D23" s="92"/>
      <c r="E23" s="94"/>
      <c r="F23" s="93"/>
      <c r="G23" s="93"/>
      <c r="H23" s="93"/>
      <c r="I23" s="93"/>
      <c r="J23" s="93"/>
      <c r="K23" s="93"/>
      <c r="L23" s="95"/>
      <c r="M23" s="95"/>
      <c r="N23" s="95"/>
      <c r="O23" s="95"/>
      <c r="P23" s="95"/>
      <c r="Q23" s="95"/>
      <c r="T23" s="95"/>
      <c r="U23" s="95"/>
      <c r="V23" s="95"/>
      <c r="AU23" s="12"/>
      <c r="AV23" s="12"/>
      <c r="AW23" s="12"/>
      <c r="AX23" s="12"/>
    </row>
    <row r="24" spans="1:50" ht="39.75" customHeight="1">
      <c r="A24" s="106">
        <v>10</v>
      </c>
      <c r="B24" s="92" t="s">
        <v>122</v>
      </c>
      <c r="C24" s="135" t="str">
        <f>INDEX('[14]Grille'!$B$22:$B$28,MATCH(LEFT($B24,2),'[14]Grille'!$A$22:$A$28,0),1)</f>
        <v>DOS</v>
      </c>
      <c r="D24" s="122" t="str">
        <f>INDEX('[14]Grille'!$B$22:$B$28,MATCH(RIGHT($B24,2),'[14]Grille'!$A$22:$A$28,0),1)</f>
        <v>ST NIKLAAS</v>
      </c>
      <c r="E24" s="94"/>
      <c r="F24" s="136" t="s">
        <v>123</v>
      </c>
      <c r="G24" s="118"/>
      <c r="H24" s="93"/>
      <c r="I24" s="115" t="s">
        <v>124</v>
      </c>
      <c r="J24" s="110"/>
      <c r="K24" s="93"/>
      <c r="L24" s="109" t="s">
        <v>125</v>
      </c>
      <c r="M24" s="116"/>
      <c r="N24" s="95"/>
      <c r="O24" s="115" t="s">
        <v>126</v>
      </c>
      <c r="P24" s="110"/>
      <c r="Q24" s="95"/>
      <c r="R24" s="130" t="s">
        <v>127</v>
      </c>
      <c r="S24" s="112"/>
      <c r="T24" s="95"/>
      <c r="U24" s="129" t="s">
        <v>128</v>
      </c>
      <c r="V24" s="114"/>
      <c r="AU24" s="12"/>
      <c r="AV24" s="12"/>
      <c r="AW24" s="12"/>
      <c r="AX24" s="12"/>
    </row>
    <row r="25" spans="1:22" s="96" customFormat="1" ht="7.5" customHeight="1">
      <c r="A25" s="92"/>
      <c r="B25" s="92"/>
      <c r="C25" s="103"/>
      <c r="D25" s="103"/>
      <c r="E25" s="104"/>
      <c r="F25" s="93"/>
      <c r="G25" s="93"/>
      <c r="H25" s="93"/>
      <c r="I25" s="93"/>
      <c r="J25" s="93"/>
      <c r="K25" s="93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</row>
    <row r="26" spans="1:50" ht="39.75" customHeight="1">
      <c r="A26" s="106">
        <v>11</v>
      </c>
      <c r="B26" s="92" t="s">
        <v>129</v>
      </c>
      <c r="C26" s="131" t="str">
        <f>INDEX('[14]Grille'!$B$22:$B$28,MATCH(LEFT($B26,2),'[14]Grille'!$A$22:$A$28,0),1)</f>
        <v>FACHES THUMESNIL</v>
      </c>
      <c r="D26" s="108" t="str">
        <f>INDEX('[14]Grille'!$B$22:$B$28,MATCH(RIGHT($B26,2),'[14]Grille'!$A$22:$A$28,0),1)</f>
        <v>QUALITY 2</v>
      </c>
      <c r="E26" s="104"/>
      <c r="G26" s="93"/>
      <c r="H26" s="93"/>
      <c r="J26" s="93"/>
      <c r="K26" s="93"/>
      <c r="L26" s="130" t="s">
        <v>130</v>
      </c>
      <c r="M26" s="116"/>
      <c r="N26" s="95"/>
      <c r="O26" s="115" t="s">
        <v>131</v>
      </c>
      <c r="P26" s="110"/>
      <c r="Q26" s="95"/>
      <c r="R26" s="95"/>
      <c r="S26" s="95"/>
      <c r="T26" s="95"/>
      <c r="U26" s="136" t="s">
        <v>132</v>
      </c>
      <c r="V26" s="114"/>
      <c r="AU26" s="12"/>
      <c r="AV26" s="12"/>
      <c r="AW26" s="12"/>
      <c r="AX26" s="12"/>
    </row>
    <row r="27" spans="1:22" s="96" customFormat="1" ht="7.5" customHeight="1">
      <c r="A27" s="92"/>
      <c r="B27" s="92"/>
      <c r="C27" s="103"/>
      <c r="D27" s="103"/>
      <c r="E27" s="104"/>
      <c r="F27" s="93"/>
      <c r="G27" s="93"/>
      <c r="H27" s="93"/>
      <c r="I27" s="93"/>
      <c r="J27" s="93"/>
      <c r="K27" s="93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</row>
    <row r="28" spans="1:50" ht="39.75" customHeight="1">
      <c r="A28" s="106">
        <v>12</v>
      </c>
      <c r="B28" s="92" t="s">
        <v>133</v>
      </c>
      <c r="C28" s="127" t="str">
        <f>INDEX('[14]Grille'!$B$22:$B$28,MATCH(LEFT($B28,2),'[14]Grille'!$A$22:$A$28,0),1)</f>
        <v>ANNOEULLIN</v>
      </c>
      <c r="D28" s="132" t="str">
        <f>INDEX('[14]Grille'!$B$22:$B$28,MATCH(RIGHT($B28,2),'[14]Grille'!$A$22:$A$28,0),1)</f>
        <v>FRANCO BELGE</v>
      </c>
      <c r="E28" s="94"/>
      <c r="F28" s="93"/>
      <c r="G28" s="93"/>
      <c r="H28" s="93"/>
      <c r="I28" s="93"/>
      <c r="J28" s="93"/>
      <c r="K28" s="93"/>
      <c r="L28" s="95"/>
      <c r="M28" s="95"/>
      <c r="N28" s="95"/>
      <c r="O28" s="95"/>
      <c r="P28" s="95"/>
      <c r="Q28" s="95"/>
      <c r="R28" s="95"/>
      <c r="S28" s="123"/>
      <c r="T28" s="124"/>
      <c r="U28" s="95"/>
      <c r="V28" s="95"/>
      <c r="W28" s="125"/>
      <c r="AU28" s="12"/>
      <c r="AV28" s="12"/>
      <c r="AW28" s="12"/>
      <c r="AX28" s="12"/>
    </row>
    <row r="29" spans="1:50" ht="7.5" customHeight="1" thickBot="1">
      <c r="A29" s="106"/>
      <c r="B29" s="92"/>
      <c r="C29" s="92"/>
      <c r="D29" s="92"/>
      <c r="E29" s="94"/>
      <c r="F29" s="93"/>
      <c r="G29" s="93"/>
      <c r="H29" s="93"/>
      <c r="I29" s="93"/>
      <c r="J29" s="93"/>
      <c r="K29" s="93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AU29" s="12"/>
      <c r="AV29" s="12"/>
      <c r="AW29" s="12"/>
      <c r="AX29" s="12"/>
    </row>
    <row r="30" spans="1:22" ht="11.25" customHeight="1">
      <c r="A30" s="223" t="s">
        <v>134</v>
      </c>
      <c r="B30" s="223"/>
      <c r="C30" s="223"/>
      <c r="D30" s="223"/>
      <c r="F30" s="224" t="s">
        <v>76</v>
      </c>
      <c r="G30" s="225"/>
      <c r="H30" s="98"/>
      <c r="I30" s="224" t="s">
        <v>77</v>
      </c>
      <c r="J30" s="225"/>
      <c r="K30" s="98"/>
      <c r="L30" s="224" t="s">
        <v>78</v>
      </c>
      <c r="M30" s="225"/>
      <c r="N30" s="98"/>
      <c r="O30" s="224" t="s">
        <v>79</v>
      </c>
      <c r="P30" s="225"/>
      <c r="Q30" s="98"/>
      <c r="R30" s="224" t="s">
        <v>80</v>
      </c>
      <c r="S30" s="225"/>
      <c r="T30" s="98"/>
      <c r="U30" s="224" t="s">
        <v>81</v>
      </c>
      <c r="V30" s="225"/>
    </row>
    <row r="31" spans="1:22" ht="11.25" customHeight="1">
      <c r="A31" s="223"/>
      <c r="B31" s="223"/>
      <c r="C31" s="223"/>
      <c r="D31" s="223"/>
      <c r="F31" s="226"/>
      <c r="G31" s="227"/>
      <c r="H31" s="137"/>
      <c r="I31" s="226"/>
      <c r="J31" s="227"/>
      <c r="K31" s="137"/>
      <c r="L31" s="226"/>
      <c r="M31" s="227"/>
      <c r="N31" s="137"/>
      <c r="O31" s="226"/>
      <c r="P31" s="227"/>
      <c r="Q31" s="137"/>
      <c r="R31" s="226"/>
      <c r="S31" s="227"/>
      <c r="T31" s="137"/>
      <c r="U31" s="226"/>
      <c r="V31" s="227"/>
    </row>
    <row r="32" spans="1:22" ht="15.75" customHeight="1" thickBot="1">
      <c r="A32" s="99" t="s">
        <v>30</v>
      </c>
      <c r="C32" s="99" t="s">
        <v>82</v>
      </c>
      <c r="D32" s="99"/>
      <c r="E32" s="100"/>
      <c r="F32" s="219" t="s">
        <v>83</v>
      </c>
      <c r="G32" s="220"/>
      <c r="H32" s="101"/>
      <c r="I32" s="219" t="s">
        <v>83</v>
      </c>
      <c r="J32" s="220"/>
      <c r="K32" s="101"/>
      <c r="L32" s="221" t="s">
        <v>135</v>
      </c>
      <c r="M32" s="220"/>
      <c r="N32" s="102"/>
      <c r="O32" s="221" t="s">
        <v>135</v>
      </c>
      <c r="P32" s="220"/>
      <c r="Q32" s="102"/>
      <c r="R32" s="221" t="s">
        <v>135</v>
      </c>
      <c r="S32" s="220"/>
      <c r="T32" s="102"/>
      <c r="U32" s="221" t="s">
        <v>135</v>
      </c>
      <c r="V32" s="220"/>
    </row>
    <row r="33" spans="1:50" ht="7.5" customHeight="1">
      <c r="A33" s="106"/>
      <c r="B33" s="92"/>
      <c r="C33" s="92"/>
      <c r="D33" s="92"/>
      <c r="E33" s="94"/>
      <c r="F33" s="93"/>
      <c r="G33" s="93"/>
      <c r="H33" s="93"/>
      <c r="I33" s="93"/>
      <c r="J33" s="93"/>
      <c r="K33" s="93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AU33" s="12"/>
      <c r="AV33" s="12"/>
      <c r="AW33" s="12"/>
      <c r="AX33" s="12"/>
    </row>
    <row r="34" spans="1:22" ht="39.75" customHeight="1">
      <c r="A34" s="106">
        <v>13</v>
      </c>
      <c r="B34" s="92" t="s">
        <v>136</v>
      </c>
      <c r="C34" s="122" t="str">
        <f>INDEX('[14]Grille'!$B$22:$B$28,MATCH(LEFT($B34,2),'[14]Grille'!$A$22:$A$28,0),1)</f>
        <v>ST NIKLAAS</v>
      </c>
      <c r="D34" s="132" t="str">
        <f>INDEX('[14]Grille'!$B$22:$B$28,MATCH(RIGHT($B34,2),'[14]Grille'!$A$22:$A$28,0),1)</f>
        <v>FRANCO BELGE</v>
      </c>
      <c r="E34" s="94"/>
      <c r="F34" s="111" t="s">
        <v>137</v>
      </c>
      <c r="G34" s="130"/>
      <c r="H34" s="93"/>
      <c r="I34" s="136" t="s">
        <v>138</v>
      </c>
      <c r="J34" s="117"/>
      <c r="K34" s="93"/>
      <c r="L34" s="110" t="s">
        <v>139</v>
      </c>
      <c r="M34" s="116"/>
      <c r="N34" s="95"/>
      <c r="O34" s="115" t="s">
        <v>140</v>
      </c>
      <c r="P34" s="109"/>
      <c r="Q34" s="95"/>
      <c r="R34" s="129" t="s">
        <v>141</v>
      </c>
      <c r="S34" s="113"/>
      <c r="T34" s="95"/>
      <c r="U34" s="110" t="s">
        <v>142</v>
      </c>
      <c r="V34" s="116"/>
    </row>
    <row r="35" spans="1:22" s="96" customFormat="1" ht="7.5" customHeight="1">
      <c r="A35" s="92"/>
      <c r="B35" s="92"/>
      <c r="C35" s="103"/>
      <c r="D35" s="103"/>
      <c r="E35" s="104"/>
      <c r="F35" s="93"/>
      <c r="G35" s="93"/>
      <c r="H35" s="93"/>
      <c r="I35" s="93"/>
      <c r="J35" s="93"/>
      <c r="K35" s="93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1:22" ht="39.75" customHeight="1">
      <c r="A36" s="106">
        <v>14</v>
      </c>
      <c r="B36" s="92" t="s">
        <v>143</v>
      </c>
      <c r="C36" s="135" t="str">
        <f>INDEX('[14]Grille'!$B$22:$B$28,MATCH(LEFT($B36,2),'[14]Grille'!$A$22:$A$28,0),1)</f>
        <v>DOS</v>
      </c>
      <c r="D36" s="127" t="str">
        <f>INDEX('[14]Grille'!$B$22:$B$28,MATCH(RIGHT($B36,2),'[14]Grille'!$A$22:$A$28,0),1)</f>
        <v>ANNOEULLIN</v>
      </c>
      <c r="E36" s="94"/>
      <c r="G36" s="93"/>
      <c r="H36" s="93"/>
      <c r="J36" s="93"/>
      <c r="K36" s="93"/>
      <c r="L36" s="110" t="s">
        <v>144</v>
      </c>
      <c r="M36" s="116"/>
      <c r="N36" s="95"/>
      <c r="O36" s="111" t="s">
        <v>145</v>
      </c>
      <c r="P36" s="109"/>
      <c r="Q36" s="95"/>
      <c r="R36" s="136" t="s">
        <v>146</v>
      </c>
      <c r="S36" s="113"/>
      <c r="T36" s="95"/>
      <c r="U36" s="95"/>
      <c r="V36" s="95"/>
    </row>
    <row r="37" spans="1:22" s="96" customFormat="1" ht="7.5" customHeight="1">
      <c r="A37" s="92"/>
      <c r="B37" s="92"/>
      <c r="C37" s="103"/>
      <c r="D37" s="103"/>
      <c r="E37" s="10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</row>
    <row r="38" spans="1:23" ht="39.75" customHeight="1">
      <c r="A38" s="106">
        <v>15</v>
      </c>
      <c r="B38" s="92" t="s">
        <v>147</v>
      </c>
      <c r="C38" s="131" t="str">
        <f>INDEX('[14]Grille'!$B$22:$B$28,MATCH(LEFT($B38,2),'[14]Grille'!$A$22:$A$28,0),1)</f>
        <v>FACHES THUMESNIL</v>
      </c>
      <c r="D38" s="107" t="str">
        <f>INDEX('[14]Grille'!$B$22:$B$28,MATCH(RIGHT($B38,2),'[14]Grille'!$A$22:$A$28,0),1)</f>
        <v>QUALITY 1</v>
      </c>
      <c r="E38" s="10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123"/>
      <c r="T38" s="138"/>
      <c r="U38" s="94"/>
      <c r="V38" s="94"/>
      <c r="W38" s="96"/>
    </row>
    <row r="39" spans="1:23" ht="7.5" customHeight="1">
      <c r="A39" s="106"/>
      <c r="B39" s="92"/>
      <c r="C39" s="103"/>
      <c r="D39" s="103"/>
      <c r="E39" s="10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23"/>
      <c r="T39" s="138"/>
      <c r="U39" s="94"/>
      <c r="V39" s="94"/>
      <c r="W39" s="96"/>
    </row>
    <row r="40" spans="1:50" ht="39.75" customHeight="1">
      <c r="A40" s="106">
        <v>16</v>
      </c>
      <c r="B40" s="92" t="s">
        <v>148</v>
      </c>
      <c r="C40" s="131" t="str">
        <f>INDEX('[14]Grille'!$B$22:$B$28,MATCH(LEFT($B40,2),'[14]Grille'!$A$22:$A$28,0),1)</f>
        <v>FACHES THUMESNIL</v>
      </c>
      <c r="D40" s="127" t="str">
        <f>INDEX('[14]Grille'!$B$22:$B$28,MATCH(RIGHT($B40,2),'[14]Grille'!$A$22:$A$28,0),1)</f>
        <v>ANNOEULLIN</v>
      </c>
      <c r="E40" s="94"/>
      <c r="F40" s="136" t="s">
        <v>149</v>
      </c>
      <c r="G40" s="130"/>
      <c r="H40" s="93"/>
      <c r="I40" s="118" t="s">
        <v>150</v>
      </c>
      <c r="J40" s="112"/>
      <c r="K40" s="93"/>
      <c r="L40" s="129" t="s">
        <v>151</v>
      </c>
      <c r="M40" s="109"/>
      <c r="N40" s="95"/>
      <c r="O40" s="115" t="s">
        <v>152</v>
      </c>
      <c r="P40" s="113"/>
      <c r="Q40" s="95"/>
      <c r="R40" s="114" t="s">
        <v>153</v>
      </c>
      <c r="S40" s="116"/>
      <c r="T40" s="95"/>
      <c r="U40" s="115" t="s">
        <v>154</v>
      </c>
      <c r="V40" s="113"/>
      <c r="AU40" s="12"/>
      <c r="AV40" s="12"/>
      <c r="AW40" s="12"/>
      <c r="AX40" s="12"/>
    </row>
    <row r="41" spans="1:22" s="96" customFormat="1" ht="7.5" customHeight="1">
      <c r="A41" s="92"/>
      <c r="B41" s="92"/>
      <c r="C41" s="103"/>
      <c r="D41" s="103"/>
      <c r="E41" s="104"/>
      <c r="F41" s="93"/>
      <c r="G41" s="93"/>
      <c r="H41" s="93"/>
      <c r="I41" s="93"/>
      <c r="J41" s="93"/>
      <c r="K41" s="93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50" ht="39.75" customHeight="1">
      <c r="A42" s="106">
        <v>17</v>
      </c>
      <c r="B42" s="92" t="s">
        <v>155</v>
      </c>
      <c r="C42" s="108" t="str">
        <f>INDEX('[14]Grille'!$B$22:$B$28,MATCH(LEFT($B42,2),'[14]Grille'!$A$22:$A$28,0),1)</f>
        <v>QUALITY 2</v>
      </c>
      <c r="D42" s="132" t="str">
        <f>INDEX('[14]Grille'!$B$22:$B$28,MATCH(RIGHT($B42,2),'[14]Grille'!$A$22:$A$28,0),1)</f>
        <v>FRANCO BELGE</v>
      </c>
      <c r="E42" s="104"/>
      <c r="G42" s="93"/>
      <c r="H42" s="93"/>
      <c r="J42" s="93"/>
      <c r="K42" s="93"/>
      <c r="L42" s="129" t="s">
        <v>156</v>
      </c>
      <c r="M42" s="109"/>
      <c r="N42" s="95"/>
      <c r="O42" s="111" t="s">
        <v>157</v>
      </c>
      <c r="P42" s="113"/>
      <c r="Q42" s="95"/>
      <c r="R42" s="118" t="s">
        <v>158</v>
      </c>
      <c r="S42" s="116"/>
      <c r="T42" s="95"/>
      <c r="U42" s="95"/>
      <c r="V42" s="95"/>
      <c r="AU42" s="12"/>
      <c r="AV42" s="12"/>
      <c r="AW42" s="12"/>
      <c r="AX42" s="12"/>
    </row>
    <row r="43" spans="1:22" s="96" customFormat="1" ht="7.5" customHeight="1">
      <c r="A43" s="92"/>
      <c r="B43" s="92"/>
      <c r="C43" s="103"/>
      <c r="D43" s="103"/>
      <c r="E43" s="104"/>
      <c r="F43" s="93"/>
      <c r="G43" s="93"/>
      <c r="H43" s="93"/>
      <c r="I43" s="93"/>
      <c r="J43" s="93"/>
      <c r="K43" s="93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50" ht="39.75" customHeight="1">
      <c r="A44" s="106">
        <v>18</v>
      </c>
      <c r="B44" s="92" t="s">
        <v>159</v>
      </c>
      <c r="C44" s="135" t="str">
        <f>INDEX('[14]Grille'!$B$22:$B$28,MATCH(LEFT($B44,2),'[14]Grille'!$A$22:$A$28,0),1)</f>
        <v>DOS</v>
      </c>
      <c r="D44" s="107" t="str">
        <f>INDEX('[14]Grille'!$B$22:$B$28,MATCH(RIGHT($B44,2),'[14]Grille'!$A$22:$A$28,0),1)</f>
        <v>QUALITY 1</v>
      </c>
      <c r="E44" s="94"/>
      <c r="F44" s="93"/>
      <c r="G44" s="93"/>
      <c r="H44" s="93"/>
      <c r="I44" s="93"/>
      <c r="J44" s="93"/>
      <c r="K44" s="93"/>
      <c r="L44" s="95"/>
      <c r="M44" s="95"/>
      <c r="N44" s="95"/>
      <c r="O44" s="95"/>
      <c r="P44" s="95"/>
      <c r="Q44" s="95"/>
      <c r="R44" s="95"/>
      <c r="S44" s="123"/>
      <c r="T44" s="124"/>
      <c r="U44" s="139"/>
      <c r="V44" s="95"/>
      <c r="W44" s="125"/>
      <c r="AU44" s="12"/>
      <c r="AV44" s="12"/>
      <c r="AW44" s="12"/>
      <c r="AX44" s="12"/>
    </row>
    <row r="45" spans="1:50" ht="7.5" customHeight="1">
      <c r="A45" s="106"/>
      <c r="B45" s="92"/>
      <c r="C45" s="92"/>
      <c r="D45" s="92"/>
      <c r="E45" s="94"/>
      <c r="F45" s="93"/>
      <c r="G45" s="93"/>
      <c r="H45" s="93"/>
      <c r="I45" s="93"/>
      <c r="J45" s="93"/>
      <c r="K45" s="93"/>
      <c r="L45" s="95"/>
      <c r="M45" s="95"/>
      <c r="N45" s="95"/>
      <c r="O45" s="95"/>
      <c r="P45" s="95"/>
      <c r="Q45" s="95"/>
      <c r="R45" s="95"/>
      <c r="S45" s="95"/>
      <c r="T45" s="139"/>
      <c r="U45" s="139"/>
      <c r="V45" s="95"/>
      <c r="AU45" s="12"/>
      <c r="AV45" s="12"/>
      <c r="AW45" s="12"/>
      <c r="AX45" s="12"/>
    </row>
    <row r="46" spans="1:50" ht="39.75" customHeight="1">
      <c r="A46" s="106">
        <v>19</v>
      </c>
      <c r="B46" s="92" t="s">
        <v>160</v>
      </c>
      <c r="C46" s="131" t="str">
        <f>INDEX('[14]Grille'!$B$22:$B$28,MATCH(LEFT($B46,2),'[14]Grille'!$A$22:$A$28,0),1)</f>
        <v>FACHES THUMESNIL</v>
      </c>
      <c r="D46" s="135" t="str">
        <f>INDEX('[14]Grille'!$B$22:$B$28,MATCH(RIGHT($B46,2),'[14]Grille'!$A$22:$A$28,0),1)</f>
        <v>DOS</v>
      </c>
      <c r="E46" s="94"/>
      <c r="F46" s="130" t="s">
        <v>161</v>
      </c>
      <c r="G46" s="117"/>
      <c r="H46" s="93"/>
      <c r="I46" s="118" t="s">
        <v>162</v>
      </c>
      <c r="J46" s="128"/>
      <c r="K46" s="93"/>
      <c r="L46" s="129" t="s">
        <v>163</v>
      </c>
      <c r="M46" s="115"/>
      <c r="N46" s="95"/>
      <c r="O46" s="109" t="s">
        <v>164</v>
      </c>
      <c r="P46" s="113"/>
      <c r="Q46" s="95"/>
      <c r="R46" s="114" t="s">
        <v>165</v>
      </c>
      <c r="S46" s="110"/>
      <c r="T46" s="95"/>
      <c r="U46" s="129" t="s">
        <v>166</v>
      </c>
      <c r="V46" s="115"/>
      <c r="AU46" s="12"/>
      <c r="AV46" s="12"/>
      <c r="AW46" s="12"/>
      <c r="AX46" s="12"/>
    </row>
    <row r="47" spans="1:22" s="96" customFormat="1" ht="7.5" customHeight="1">
      <c r="A47" s="92"/>
      <c r="B47" s="92"/>
      <c r="C47" s="103"/>
      <c r="D47" s="103"/>
      <c r="E47" s="104"/>
      <c r="F47" s="93"/>
      <c r="G47" s="93"/>
      <c r="H47" s="93"/>
      <c r="I47" s="93"/>
      <c r="J47" s="93"/>
      <c r="K47" s="93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</row>
    <row r="48" spans="1:50" ht="39.75" customHeight="1">
      <c r="A48" s="106">
        <v>20</v>
      </c>
      <c r="B48" s="92" t="s">
        <v>167</v>
      </c>
      <c r="C48" s="127" t="str">
        <f>INDEX('[14]Grille'!$B$22:$B$28,MATCH(LEFT($B48,2),'[14]Grille'!$A$22:$A$28,0),1)</f>
        <v>ANNOEULLIN</v>
      </c>
      <c r="D48" s="107" t="str">
        <f>INDEX('[14]Grille'!$B$22:$B$28,MATCH(RIGHT($B48,2),'[14]Grille'!$A$22:$A$28,0),1)</f>
        <v>QUALITY 1</v>
      </c>
      <c r="E48" s="104"/>
      <c r="G48" s="93"/>
      <c r="H48" s="93"/>
      <c r="J48" s="93"/>
      <c r="K48" s="93"/>
      <c r="L48" s="129" t="s">
        <v>168</v>
      </c>
      <c r="M48" s="115"/>
      <c r="N48" s="95"/>
      <c r="O48" s="130" t="s">
        <v>169</v>
      </c>
      <c r="P48" s="113"/>
      <c r="Q48" s="95"/>
      <c r="R48" s="118" t="s">
        <v>170</v>
      </c>
      <c r="S48" s="110"/>
      <c r="T48" s="95"/>
      <c r="U48" s="95"/>
      <c r="V48" s="95"/>
      <c r="AU48" s="12"/>
      <c r="AV48" s="12"/>
      <c r="AW48" s="12"/>
      <c r="AX48" s="12"/>
    </row>
    <row r="49" spans="1:22" s="96" customFormat="1" ht="7.5" customHeight="1">
      <c r="A49" s="92"/>
      <c r="B49" s="92"/>
      <c r="C49" s="103"/>
      <c r="D49" s="103"/>
      <c r="E49" s="104"/>
      <c r="F49" s="93"/>
      <c r="G49" s="93"/>
      <c r="H49" s="93"/>
      <c r="I49" s="93"/>
      <c r="J49" s="93"/>
      <c r="K49" s="93"/>
      <c r="L49" s="95"/>
      <c r="M49" s="95"/>
      <c r="N49" s="95"/>
      <c r="O49" s="95"/>
      <c r="P49" s="95"/>
      <c r="Q49" s="95"/>
      <c r="R49" s="95"/>
      <c r="S49" s="95"/>
      <c r="T49" s="139"/>
      <c r="U49" s="139"/>
      <c r="V49" s="95"/>
    </row>
    <row r="50" spans="1:50" ht="39.75" customHeight="1">
      <c r="A50" s="106">
        <v>21</v>
      </c>
      <c r="B50" s="92" t="s">
        <v>171</v>
      </c>
      <c r="C50" s="108" t="str">
        <f>INDEX('[14]Grille'!$B$22:$B$28,MATCH(LEFT($B50,2),'[14]Grille'!$A$22:$A$28,0),1)</f>
        <v>QUALITY 2</v>
      </c>
      <c r="D50" s="122" t="str">
        <f>INDEX('[14]Grille'!$B$22:$B$28,MATCH(RIGHT($B50,2),'[14]Grille'!$A$22:$A$28,0),1)</f>
        <v>ST NIKLAAS</v>
      </c>
      <c r="E50" s="94"/>
      <c r="F50" s="93"/>
      <c r="G50" s="93"/>
      <c r="H50" s="93"/>
      <c r="I50" s="93"/>
      <c r="J50" s="93"/>
      <c r="K50" s="93"/>
      <c r="L50" s="95"/>
      <c r="M50" s="95"/>
      <c r="N50" s="95"/>
      <c r="O50" s="95"/>
      <c r="P50" s="95"/>
      <c r="Q50" s="95"/>
      <c r="R50" s="95"/>
      <c r="S50" s="123"/>
      <c r="T50" s="124"/>
      <c r="U50" s="139"/>
      <c r="V50" s="95"/>
      <c r="W50" s="125"/>
      <c r="AU50" s="12"/>
      <c r="AV50" s="12"/>
      <c r="AW50" s="12"/>
      <c r="AX50" s="12"/>
    </row>
    <row r="51" spans="1:50" s="96" customFormat="1" ht="12" customHeight="1">
      <c r="A51" s="91" t="s">
        <v>172</v>
      </c>
      <c r="B51" s="92"/>
      <c r="C51" s="92"/>
      <c r="D51" s="93"/>
      <c r="E51" s="94"/>
      <c r="F51" s="93"/>
      <c r="G51" s="93"/>
      <c r="H51" s="93"/>
      <c r="I51" s="93"/>
      <c r="J51" s="93"/>
      <c r="K51" s="93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AU51" s="97"/>
      <c r="AV51" s="97"/>
      <c r="AW51" s="97"/>
      <c r="AX51" s="97"/>
    </row>
    <row r="52" spans="1:50" ht="7.5" customHeight="1">
      <c r="A52" s="106"/>
      <c r="B52" s="92"/>
      <c r="C52" s="92"/>
      <c r="D52" s="92"/>
      <c r="E52" s="94"/>
      <c r="F52" s="93"/>
      <c r="G52" s="93"/>
      <c r="H52" s="93"/>
      <c r="I52" s="93"/>
      <c r="J52" s="93"/>
      <c r="K52" s="93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AU52" s="12"/>
      <c r="AV52" s="12"/>
      <c r="AW52" s="12"/>
      <c r="AX52" s="12"/>
    </row>
    <row r="53" spans="1:22" ht="39.75" customHeight="1">
      <c r="A53" s="106">
        <v>22</v>
      </c>
      <c r="B53" s="92" t="s">
        <v>85</v>
      </c>
      <c r="C53" s="107" t="str">
        <f>INDEX('[14]Grille'!$B$22:$B$28,MATCH(LEFT($B53,2),'[14]Grille'!$A$22:$A$28,0),1)</f>
        <v>QUALITY 1</v>
      </c>
      <c r="D53" s="108" t="str">
        <f>INDEX('[14]Grille'!$B$22:$B$28,MATCH(RIGHT($B53,2),'[14]Grille'!$A$22:$A$28,0),1)</f>
        <v>QUALITY 2</v>
      </c>
      <c r="E53" s="104"/>
      <c r="F53" s="109" t="s">
        <v>173</v>
      </c>
      <c r="G53" s="110"/>
      <c r="H53" s="93"/>
      <c r="I53" s="111" t="s">
        <v>174</v>
      </c>
      <c r="J53" s="112"/>
      <c r="K53" s="93"/>
      <c r="L53" s="109" t="s">
        <v>175</v>
      </c>
      <c r="M53" s="110"/>
      <c r="N53" s="95"/>
      <c r="O53" s="113" t="s">
        <v>176</v>
      </c>
      <c r="P53" s="114"/>
      <c r="Q53" s="95"/>
      <c r="R53" s="115" t="s">
        <v>177</v>
      </c>
      <c r="S53" s="116"/>
      <c r="T53" s="95"/>
      <c r="U53" s="117" t="s">
        <v>178</v>
      </c>
      <c r="V53" s="118"/>
    </row>
    <row r="54" spans="1:22" s="96" customFormat="1" ht="7.5" customHeight="1">
      <c r="A54" s="92"/>
      <c r="B54" s="92"/>
      <c r="C54" s="103"/>
      <c r="D54" s="103"/>
      <c r="E54" s="104"/>
      <c r="F54" s="93"/>
      <c r="G54" s="93"/>
      <c r="H54" s="93"/>
      <c r="I54" s="93"/>
      <c r="J54" s="93"/>
      <c r="K54" s="93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</row>
    <row r="55" spans="1:20" ht="39.75" customHeight="1">
      <c r="A55" s="106">
        <v>23</v>
      </c>
      <c r="B55" s="92" t="s">
        <v>92</v>
      </c>
      <c r="C55" s="119" t="str">
        <f>INDEX('[14]Grille'!$B$22:$B$28,MATCH(LEFT($B55,2),'[14]Grille'!$A$22:$A$28,0),1)</f>
        <v>DOS</v>
      </c>
      <c r="D55" s="120" t="str">
        <f>INDEX('[14]Grille'!$B$22:$B$28,MATCH(RIGHT($B55,2),'[14]Grille'!$A$22:$A$28,0),1)</f>
        <v>FRANCO BELGE</v>
      </c>
      <c r="E55" s="94"/>
      <c r="G55" s="93"/>
      <c r="H55" s="93"/>
      <c r="I55" s="93"/>
      <c r="J55" s="93"/>
      <c r="K55" s="93"/>
      <c r="L55" s="109" t="s">
        <v>179</v>
      </c>
      <c r="M55" s="110"/>
      <c r="N55" s="95"/>
      <c r="O55" s="117" t="s">
        <v>180</v>
      </c>
      <c r="P55" s="114"/>
      <c r="Q55" s="95"/>
      <c r="R55" s="111" t="s">
        <v>181</v>
      </c>
      <c r="S55" s="116"/>
      <c r="T55" s="95"/>
    </row>
    <row r="56" spans="1:22" s="96" customFormat="1" ht="7.5" customHeight="1">
      <c r="A56" s="92"/>
      <c r="B56" s="92"/>
      <c r="C56" s="103"/>
      <c r="D56" s="103"/>
      <c r="E56" s="104"/>
      <c r="F56" s="93"/>
      <c r="G56" s="93"/>
      <c r="H56" s="93"/>
      <c r="I56" s="93"/>
      <c r="J56" s="93"/>
      <c r="K56" s="93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</row>
    <row r="57" spans="1:23" ht="39.75" customHeight="1">
      <c r="A57" s="106">
        <v>24</v>
      </c>
      <c r="B57" s="92" t="s">
        <v>96</v>
      </c>
      <c r="C57" s="121" t="str">
        <f>INDEX('[14]Grille'!$B$22:$B$28,MATCH(LEFT($B57,2),'[14]Grille'!$A$22:$A$28,0),1)</f>
        <v>ANNOEULLIN</v>
      </c>
      <c r="D57" s="122" t="str">
        <f>INDEX('[14]Grille'!$B$22:$B$28,MATCH(RIGHT($B57,2),'[14]Grille'!$A$22:$A$28,0),1)</f>
        <v>ST NIKLAAS</v>
      </c>
      <c r="E57" s="94"/>
      <c r="F57" s="93"/>
      <c r="G57" s="93"/>
      <c r="H57" s="93"/>
      <c r="I57" s="93" t="s">
        <v>97</v>
      </c>
      <c r="J57" s="93"/>
      <c r="K57" s="93"/>
      <c r="L57" s="95"/>
      <c r="M57" s="95"/>
      <c r="N57" s="95"/>
      <c r="O57" s="95"/>
      <c r="P57" s="95"/>
      <c r="Q57" s="95"/>
      <c r="R57" s="95"/>
      <c r="S57" s="123"/>
      <c r="T57" s="124"/>
      <c r="U57" s="95"/>
      <c r="V57" s="95"/>
      <c r="W57" s="125"/>
    </row>
    <row r="58" spans="1:22" ht="7.5" customHeight="1" thickBot="1">
      <c r="A58" s="106"/>
      <c r="B58" s="92"/>
      <c r="C58" s="92"/>
      <c r="D58" s="92"/>
      <c r="E58" s="94"/>
      <c r="F58" s="93"/>
      <c r="G58" s="93"/>
      <c r="H58" s="93"/>
      <c r="I58" s="126"/>
      <c r="J58" s="126"/>
      <c r="K58" s="93"/>
      <c r="L58" s="95"/>
      <c r="M58" s="95"/>
      <c r="N58" s="95"/>
      <c r="Q58" s="95"/>
      <c r="R58" s="95"/>
      <c r="S58" s="95"/>
      <c r="T58" s="95"/>
      <c r="U58" s="126"/>
      <c r="V58" s="126"/>
    </row>
    <row r="59" spans="1:22" ht="12.75" customHeight="1">
      <c r="A59" s="223" t="s">
        <v>182</v>
      </c>
      <c r="B59" s="223"/>
      <c r="C59" s="223"/>
      <c r="D59" s="223"/>
      <c r="F59" s="224" t="s">
        <v>76</v>
      </c>
      <c r="G59" s="225"/>
      <c r="H59" s="98"/>
      <c r="I59" s="224" t="s">
        <v>77</v>
      </c>
      <c r="J59" s="225"/>
      <c r="K59" s="98"/>
      <c r="L59" s="224" t="s">
        <v>78</v>
      </c>
      <c r="M59" s="225"/>
      <c r="N59" s="98"/>
      <c r="O59" s="224" t="s">
        <v>79</v>
      </c>
      <c r="P59" s="225"/>
      <c r="Q59" s="98"/>
      <c r="R59" s="224" t="s">
        <v>80</v>
      </c>
      <c r="S59" s="225"/>
      <c r="T59" s="98"/>
      <c r="U59" s="224" t="s">
        <v>81</v>
      </c>
      <c r="V59" s="225"/>
    </row>
    <row r="60" spans="1:22" ht="12.75" customHeight="1">
      <c r="A60" s="223"/>
      <c r="B60" s="223"/>
      <c r="C60" s="223"/>
      <c r="D60" s="223"/>
      <c r="F60" s="226"/>
      <c r="G60" s="227"/>
      <c r="H60" s="137"/>
      <c r="I60" s="226"/>
      <c r="J60" s="227"/>
      <c r="K60" s="137"/>
      <c r="L60" s="226"/>
      <c r="M60" s="227"/>
      <c r="N60" s="137"/>
      <c r="O60" s="226"/>
      <c r="P60" s="227"/>
      <c r="Q60" s="137"/>
      <c r="R60" s="226"/>
      <c r="S60" s="227"/>
      <c r="T60" s="137"/>
      <c r="U60" s="226"/>
      <c r="V60" s="227"/>
    </row>
    <row r="61" spans="1:22" ht="15.75" customHeight="1" thickBot="1">
      <c r="A61" s="99" t="s">
        <v>30</v>
      </c>
      <c r="C61" s="99" t="s">
        <v>82</v>
      </c>
      <c r="D61" s="99"/>
      <c r="E61" s="100"/>
      <c r="F61" s="219" t="s">
        <v>83</v>
      </c>
      <c r="G61" s="220"/>
      <c r="H61" s="101"/>
      <c r="I61" s="219" t="s">
        <v>83</v>
      </c>
      <c r="J61" s="220"/>
      <c r="K61" s="101"/>
      <c r="L61" s="221" t="s">
        <v>135</v>
      </c>
      <c r="M61" s="220"/>
      <c r="N61" s="102"/>
      <c r="O61" s="221" t="s">
        <v>135</v>
      </c>
      <c r="P61" s="220"/>
      <c r="Q61" s="102"/>
      <c r="R61" s="221" t="s">
        <v>135</v>
      </c>
      <c r="S61" s="220"/>
      <c r="T61" s="102"/>
      <c r="U61" s="221" t="s">
        <v>135</v>
      </c>
      <c r="V61" s="220"/>
    </row>
    <row r="62" spans="1:22" ht="7.5" customHeight="1">
      <c r="A62" s="106"/>
      <c r="B62" s="92"/>
      <c r="C62" s="92"/>
      <c r="D62" s="92"/>
      <c r="E62" s="94"/>
      <c r="F62" s="93"/>
      <c r="G62" s="93"/>
      <c r="H62" s="93"/>
      <c r="I62" s="126"/>
      <c r="J62" s="126"/>
      <c r="K62" s="93"/>
      <c r="L62" s="95"/>
      <c r="M62" s="95"/>
      <c r="N62" s="95"/>
      <c r="Q62" s="95"/>
      <c r="R62" s="95"/>
      <c r="S62" s="95"/>
      <c r="T62" s="95"/>
      <c r="U62" s="126"/>
      <c r="V62" s="126"/>
    </row>
    <row r="63" spans="1:22" ht="39.75" customHeight="1">
      <c r="A63" s="106">
        <v>25</v>
      </c>
      <c r="B63" s="92" t="s">
        <v>98</v>
      </c>
      <c r="C63" s="127" t="str">
        <f>INDEX('[14]Grille'!$B$22:$B$28,MATCH(LEFT($B63,2),'[14]Grille'!$A$22:$A$28,0),1)</f>
        <v>ANNOEULLIN</v>
      </c>
      <c r="D63" s="108" t="str">
        <f>INDEX('[14]Grille'!$B$22:$B$28,MATCH(RIGHT($B63,2),'[14]Grille'!$A$22:$A$28,0),1)</f>
        <v>QUALITY 2</v>
      </c>
      <c r="E63" s="94"/>
      <c r="F63" s="117" t="s">
        <v>183</v>
      </c>
      <c r="G63" s="128"/>
      <c r="H63" s="93"/>
      <c r="I63" s="129" t="s">
        <v>184</v>
      </c>
      <c r="J63" s="116"/>
      <c r="K63" s="93"/>
      <c r="L63" s="129" t="s">
        <v>185</v>
      </c>
      <c r="M63" s="116"/>
      <c r="N63" s="95"/>
      <c r="O63" s="130" t="s">
        <v>186</v>
      </c>
      <c r="P63" s="118"/>
      <c r="Q63" s="95"/>
      <c r="R63" s="109" t="s">
        <v>187</v>
      </c>
      <c r="S63" s="114"/>
      <c r="T63" s="95"/>
      <c r="U63" s="113" t="s">
        <v>188</v>
      </c>
      <c r="V63" s="110"/>
    </row>
    <row r="64" spans="1:22" s="96" customFormat="1" ht="7.5" customHeight="1">
      <c r="A64" s="92"/>
      <c r="B64" s="92"/>
      <c r="C64" s="103"/>
      <c r="D64" s="103"/>
      <c r="E64" s="104"/>
      <c r="F64" s="126"/>
      <c r="G64" s="126"/>
      <c r="H64" s="93"/>
      <c r="I64" s="93"/>
      <c r="J64" s="93"/>
      <c r="K64" s="93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</row>
    <row r="65" spans="1:22" ht="39.75" customHeight="1">
      <c r="A65" s="106">
        <v>26</v>
      </c>
      <c r="B65" s="92" t="s">
        <v>105</v>
      </c>
      <c r="C65" s="107" t="str">
        <f>INDEX('[14]Grille'!$B$22:$B$28,MATCH(LEFT($B65,2),'[14]Grille'!$A$22:$A$28,0),1)</f>
        <v>QUALITY 1</v>
      </c>
      <c r="D65" s="122" t="str">
        <f>INDEX('[14]Grille'!$B$22:$B$28,MATCH(RIGHT($B65,2),'[14]Grille'!$A$22:$A$28,0),1)</f>
        <v>ST NIKLAAS</v>
      </c>
      <c r="E65" s="94"/>
      <c r="G65" s="93"/>
      <c r="H65" s="93"/>
      <c r="I65" s="93"/>
      <c r="J65" s="93"/>
      <c r="K65" s="93"/>
      <c r="L65" s="129" t="s">
        <v>189</v>
      </c>
      <c r="M65" s="116"/>
      <c r="N65" s="95"/>
      <c r="O65" s="95"/>
      <c r="P65" s="95"/>
      <c r="Q65" s="95"/>
      <c r="R65" s="130" t="s">
        <v>190</v>
      </c>
      <c r="S65" s="114"/>
      <c r="T65" s="95"/>
      <c r="U65" s="117" t="s">
        <v>191</v>
      </c>
      <c r="V65" s="110"/>
    </row>
    <row r="66" spans="1:22" s="96" customFormat="1" ht="7.5" customHeight="1">
      <c r="A66" s="92"/>
      <c r="B66" s="92"/>
      <c r="C66" s="103"/>
      <c r="D66" s="103"/>
      <c r="E66" s="104"/>
      <c r="F66" s="93"/>
      <c r="G66" s="93"/>
      <c r="H66" s="93"/>
      <c r="I66" s="93"/>
      <c r="J66" s="93"/>
      <c r="K66" s="93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</row>
    <row r="67" spans="1:23" ht="39.75" customHeight="1">
      <c r="A67" s="106">
        <v>27</v>
      </c>
      <c r="B67" s="92" t="s">
        <v>109</v>
      </c>
      <c r="C67" s="131" t="str">
        <f>INDEX('[14]Grille'!$B$22:$B$28,MATCH(LEFT($B67,2),'[14]Grille'!$A$22:$A$28,0),1)</f>
        <v>FACHES THUMESNIL</v>
      </c>
      <c r="D67" s="132" t="str">
        <f>INDEX('[14]Grille'!$B$22:$B$28,MATCH(RIGHT($B67,2),'[14]Grille'!$A$22:$A$28,0),1)</f>
        <v>FRANCO BELGE</v>
      </c>
      <c r="E67" s="104"/>
      <c r="F67" s="126"/>
      <c r="G67" s="126"/>
      <c r="H67" s="93"/>
      <c r="I67" s="93"/>
      <c r="J67" s="93"/>
      <c r="K67" s="93"/>
      <c r="L67" s="95"/>
      <c r="M67" s="95"/>
      <c r="N67" s="95"/>
      <c r="O67" s="95"/>
      <c r="P67" s="95"/>
      <c r="Q67" s="95"/>
      <c r="R67" s="95"/>
      <c r="S67" s="123"/>
      <c r="T67" s="95"/>
      <c r="U67" s="95"/>
      <c r="V67" s="95"/>
      <c r="W67" s="125"/>
    </row>
    <row r="68" spans="1:22" ht="7.5" customHeight="1">
      <c r="A68" s="106"/>
      <c r="B68" s="92"/>
      <c r="C68" s="92"/>
      <c r="D68" s="92"/>
      <c r="E68" s="94"/>
      <c r="F68" s="93"/>
      <c r="G68" s="93"/>
      <c r="H68" s="93"/>
      <c r="I68" s="93"/>
      <c r="J68" s="93"/>
      <c r="K68" s="93"/>
      <c r="L68" s="126"/>
      <c r="M68" s="126"/>
      <c r="N68" s="95"/>
      <c r="O68" s="126"/>
      <c r="P68" s="126"/>
      <c r="Q68" s="95"/>
      <c r="R68" s="95"/>
      <c r="S68" s="95"/>
      <c r="T68" s="95"/>
      <c r="U68" s="95"/>
      <c r="V68" s="95"/>
    </row>
    <row r="69" spans="1:22" s="133" customFormat="1" ht="39.75" customHeight="1">
      <c r="A69" s="106">
        <v>28</v>
      </c>
      <c r="B69" s="92" t="s">
        <v>110</v>
      </c>
      <c r="C69" s="107" t="str">
        <f>INDEX('[14]Grille'!$B$22:$B$28,MATCH(LEFT($B69,2),'[14]Grille'!$A$22:$A$28,0),1)</f>
        <v>QUALITY 1</v>
      </c>
      <c r="D69" s="132" t="str">
        <f>INDEX('[14]Grille'!$B$22:$B$28,MATCH(RIGHT($B69,2),'[14]Grille'!$A$22:$A$28,0),1)</f>
        <v>FRANCO BELGE</v>
      </c>
      <c r="E69" s="105"/>
      <c r="F69" s="113" t="s">
        <v>192</v>
      </c>
      <c r="G69" s="116"/>
      <c r="H69" s="95"/>
      <c r="I69" s="115" t="s">
        <v>193</v>
      </c>
      <c r="J69" s="114"/>
      <c r="K69" s="95"/>
      <c r="L69" s="115" t="s">
        <v>194</v>
      </c>
      <c r="M69" s="114"/>
      <c r="N69" s="95"/>
      <c r="O69" s="129" t="s">
        <v>195</v>
      </c>
      <c r="P69" s="110"/>
      <c r="Q69" s="95"/>
      <c r="R69" s="129" t="s">
        <v>196</v>
      </c>
      <c r="S69" s="110"/>
      <c r="T69" s="95"/>
      <c r="U69" s="113" t="s">
        <v>197</v>
      </c>
      <c r="V69" s="116"/>
    </row>
    <row r="70" spans="1:22" s="96" customFormat="1" ht="7.5" customHeight="1">
      <c r="A70" s="92"/>
      <c r="B70" s="92"/>
      <c r="C70" s="103"/>
      <c r="D70" s="103"/>
      <c r="E70" s="104"/>
      <c r="F70" s="93"/>
      <c r="G70" s="93"/>
      <c r="H70" s="93"/>
      <c r="I70" s="93"/>
      <c r="J70" s="93"/>
      <c r="K70" s="93"/>
      <c r="L70" s="126"/>
      <c r="M70" s="126"/>
      <c r="N70" s="95"/>
      <c r="O70" s="95"/>
      <c r="P70" s="95"/>
      <c r="Q70" s="95"/>
      <c r="R70" s="95"/>
      <c r="S70" s="95"/>
      <c r="T70" s="95"/>
      <c r="U70" s="95"/>
      <c r="V70" s="95"/>
    </row>
    <row r="71" spans="1:50" ht="39.75" customHeight="1">
      <c r="A71" s="106">
        <v>29</v>
      </c>
      <c r="B71" s="92" t="s">
        <v>117</v>
      </c>
      <c r="C71" s="131" t="str">
        <f>INDEX('[14]Grille'!$B$22:$B$28,MATCH(LEFT($B71,2),'[14]Grille'!$A$22:$A$28,0),1)</f>
        <v>FACHES THUMESNIL</v>
      </c>
      <c r="D71" s="122" t="str">
        <f>INDEX('[14]Grille'!$B$22:$B$28,MATCH(RIGHT($B71,2),'[14]Grille'!$A$22:$A$28,0),1)</f>
        <v>ST NIKLAAS</v>
      </c>
      <c r="E71" s="94"/>
      <c r="G71" s="93"/>
      <c r="H71" s="93"/>
      <c r="J71" s="93"/>
      <c r="K71" s="93"/>
      <c r="L71" s="111" t="s">
        <v>198</v>
      </c>
      <c r="M71" s="134"/>
      <c r="N71" s="95"/>
      <c r="O71" s="129" t="s">
        <v>199</v>
      </c>
      <c r="P71" s="110"/>
      <c r="Q71" s="95"/>
      <c r="R71" s="95"/>
      <c r="S71" s="95"/>
      <c r="T71" s="95"/>
      <c r="U71" s="117" t="s">
        <v>200</v>
      </c>
      <c r="V71" s="116"/>
      <c r="AU71" s="12"/>
      <c r="AV71" s="12"/>
      <c r="AW71" s="12"/>
      <c r="AX71" s="12"/>
    </row>
    <row r="72" spans="1:22" s="96" customFormat="1" ht="7.5" customHeight="1">
      <c r="A72" s="92"/>
      <c r="B72" s="92"/>
      <c r="C72" s="103"/>
      <c r="D72" s="103"/>
      <c r="E72" s="104"/>
      <c r="F72" s="93"/>
      <c r="G72" s="93"/>
      <c r="H72" s="93"/>
      <c r="I72" s="93"/>
      <c r="J72" s="93"/>
      <c r="K72" s="93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50" ht="39.75" customHeight="1">
      <c r="A73" s="106">
        <v>30</v>
      </c>
      <c r="B73" s="92" t="s">
        <v>121</v>
      </c>
      <c r="C73" s="119" t="str">
        <f>INDEX('[14]Grille'!$B$22:$B$28,MATCH(LEFT($B73,2),'[14]Grille'!$A$22:$A$28,0),1)</f>
        <v>DOS</v>
      </c>
      <c r="D73" s="108" t="str">
        <f>INDEX('[14]Grille'!$B$22:$B$28,MATCH(RIGHT($B73,2),'[14]Grille'!$A$22:$A$28,0),1)</f>
        <v>QUALITY 2</v>
      </c>
      <c r="E73" s="104"/>
      <c r="F73" s="93"/>
      <c r="G73" s="93"/>
      <c r="H73" s="93"/>
      <c r="I73" s="93"/>
      <c r="J73" s="93"/>
      <c r="K73" s="93"/>
      <c r="L73" s="95"/>
      <c r="M73" s="95"/>
      <c r="N73" s="95"/>
      <c r="O73" s="95"/>
      <c r="P73" s="95"/>
      <c r="Q73" s="95"/>
      <c r="R73" s="95"/>
      <c r="S73" s="123"/>
      <c r="T73" s="124"/>
      <c r="U73" s="95"/>
      <c r="V73" s="95"/>
      <c r="W73" s="125"/>
      <c r="AU73" s="12"/>
      <c r="AV73" s="12"/>
      <c r="AW73" s="12"/>
      <c r="AX73" s="12"/>
    </row>
    <row r="74" spans="1:50" ht="7.5" customHeight="1">
      <c r="A74" s="106"/>
      <c r="B74" s="92"/>
      <c r="C74" s="92"/>
      <c r="D74" s="92"/>
      <c r="E74" s="94"/>
      <c r="F74" s="93"/>
      <c r="G74" s="93"/>
      <c r="H74" s="93"/>
      <c r="I74" s="93"/>
      <c r="J74" s="93"/>
      <c r="K74" s="93"/>
      <c r="L74" s="95"/>
      <c r="M74" s="95"/>
      <c r="N74" s="95"/>
      <c r="O74" s="95"/>
      <c r="P74" s="95"/>
      <c r="Q74" s="95"/>
      <c r="T74" s="95"/>
      <c r="U74" s="95"/>
      <c r="V74" s="95"/>
      <c r="AU74" s="12"/>
      <c r="AV74" s="12"/>
      <c r="AW74" s="12"/>
      <c r="AX74" s="12"/>
    </row>
    <row r="75" spans="1:50" ht="39.75" customHeight="1">
      <c r="A75" s="106">
        <v>31</v>
      </c>
      <c r="B75" s="92" t="s">
        <v>122</v>
      </c>
      <c r="C75" s="135" t="str">
        <f>INDEX('[14]Grille'!$B$22:$B$28,MATCH(LEFT($B75,2),'[14]Grille'!$A$22:$A$28,0),1)</f>
        <v>DOS</v>
      </c>
      <c r="D75" s="122" t="str">
        <f>INDEX('[14]Grille'!$B$22:$B$28,MATCH(RIGHT($B75,2),'[14]Grille'!$A$22:$A$28,0),1)</f>
        <v>ST NIKLAAS</v>
      </c>
      <c r="E75" s="94"/>
      <c r="F75" s="136" t="s">
        <v>201</v>
      </c>
      <c r="G75" s="118"/>
      <c r="H75" s="93"/>
      <c r="I75" s="115" t="s">
        <v>202</v>
      </c>
      <c r="J75" s="110"/>
      <c r="K75" s="93"/>
      <c r="L75" s="109" t="s">
        <v>203</v>
      </c>
      <c r="M75" s="116"/>
      <c r="N75" s="95"/>
      <c r="O75" s="115" t="s">
        <v>204</v>
      </c>
      <c r="P75" s="110"/>
      <c r="Q75" s="95"/>
      <c r="R75" s="130" t="s">
        <v>205</v>
      </c>
      <c r="S75" s="112"/>
      <c r="T75" s="95"/>
      <c r="U75" s="129" t="s">
        <v>206</v>
      </c>
      <c r="V75" s="114"/>
      <c r="AU75" s="12"/>
      <c r="AV75" s="12"/>
      <c r="AW75" s="12"/>
      <c r="AX75" s="12"/>
    </row>
    <row r="76" spans="1:22" s="96" customFormat="1" ht="7.5" customHeight="1">
      <c r="A76" s="92"/>
      <c r="B76" s="92"/>
      <c r="C76" s="103"/>
      <c r="D76" s="103"/>
      <c r="E76" s="104"/>
      <c r="F76" s="93"/>
      <c r="G76" s="93"/>
      <c r="H76" s="93"/>
      <c r="I76" s="93"/>
      <c r="J76" s="93"/>
      <c r="K76" s="93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</row>
    <row r="77" spans="1:50" ht="39.75" customHeight="1">
      <c r="A77" s="106">
        <v>32</v>
      </c>
      <c r="B77" s="92" t="s">
        <v>129</v>
      </c>
      <c r="C77" s="131" t="str">
        <f>INDEX('[14]Grille'!$B$22:$B$28,MATCH(LEFT($B77,2),'[14]Grille'!$A$22:$A$28,0),1)</f>
        <v>FACHES THUMESNIL</v>
      </c>
      <c r="D77" s="108" t="str">
        <f>INDEX('[14]Grille'!$B$22:$B$28,MATCH(RIGHT($B77,2),'[14]Grille'!$A$22:$A$28,0),1)</f>
        <v>QUALITY 2</v>
      </c>
      <c r="E77" s="104"/>
      <c r="G77" s="93"/>
      <c r="H77" s="93"/>
      <c r="J77" s="93"/>
      <c r="K77" s="93"/>
      <c r="L77" s="130" t="s">
        <v>207</v>
      </c>
      <c r="M77" s="116"/>
      <c r="N77" s="95"/>
      <c r="O77" s="115" t="s">
        <v>208</v>
      </c>
      <c r="P77" s="110"/>
      <c r="Q77" s="95"/>
      <c r="R77" s="95"/>
      <c r="S77" s="95"/>
      <c r="T77" s="95"/>
      <c r="U77" s="136" t="s">
        <v>209</v>
      </c>
      <c r="V77" s="114"/>
      <c r="AU77" s="12"/>
      <c r="AV77" s="12"/>
      <c r="AW77" s="12"/>
      <c r="AX77" s="12"/>
    </row>
    <row r="78" spans="1:22" s="96" customFormat="1" ht="7.5" customHeight="1">
      <c r="A78" s="92"/>
      <c r="B78" s="92"/>
      <c r="C78" s="103"/>
      <c r="D78" s="103"/>
      <c r="E78" s="104"/>
      <c r="F78" s="93"/>
      <c r="G78" s="93"/>
      <c r="H78" s="93"/>
      <c r="I78" s="93"/>
      <c r="J78" s="93"/>
      <c r="K78" s="93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</row>
    <row r="79" spans="1:50" ht="39.75" customHeight="1">
      <c r="A79" s="106">
        <v>33</v>
      </c>
      <c r="B79" s="92" t="s">
        <v>133</v>
      </c>
      <c r="C79" s="127" t="str">
        <f>INDEX('[14]Grille'!$B$22:$B$28,MATCH(LEFT($B79,2),'[14]Grille'!$A$22:$A$28,0),1)</f>
        <v>ANNOEULLIN</v>
      </c>
      <c r="D79" s="132" t="str">
        <f>INDEX('[14]Grille'!$B$22:$B$28,MATCH(RIGHT($B79,2),'[14]Grille'!$A$22:$A$28,0),1)</f>
        <v>FRANCO BELGE</v>
      </c>
      <c r="E79" s="94"/>
      <c r="F79" s="93"/>
      <c r="G79" s="93"/>
      <c r="H79" s="93"/>
      <c r="I79" s="93"/>
      <c r="J79" s="93"/>
      <c r="K79" s="93"/>
      <c r="L79" s="95"/>
      <c r="M79" s="95"/>
      <c r="N79" s="95"/>
      <c r="O79" s="95"/>
      <c r="P79" s="95"/>
      <c r="Q79" s="95"/>
      <c r="R79" s="95"/>
      <c r="S79" s="123"/>
      <c r="T79" s="124"/>
      <c r="U79" s="95"/>
      <c r="V79" s="95"/>
      <c r="W79" s="125"/>
      <c r="AU79" s="12"/>
      <c r="AV79" s="12"/>
      <c r="AW79" s="12"/>
      <c r="AX79" s="12"/>
    </row>
    <row r="80" spans="1:50" ht="7.5" customHeight="1">
      <c r="A80" s="106"/>
      <c r="B80" s="92"/>
      <c r="C80" s="92"/>
      <c r="D80" s="92"/>
      <c r="E80" s="94"/>
      <c r="F80" s="93"/>
      <c r="G80" s="93"/>
      <c r="H80" s="93"/>
      <c r="I80" s="93"/>
      <c r="J80" s="93"/>
      <c r="K80" s="93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AU80" s="12"/>
      <c r="AV80" s="12"/>
      <c r="AW80" s="12"/>
      <c r="AX80" s="12"/>
    </row>
    <row r="81" spans="1:22" ht="39.75" customHeight="1">
      <c r="A81" s="106">
        <v>34</v>
      </c>
      <c r="B81" s="92" t="s">
        <v>136</v>
      </c>
      <c r="C81" s="122" t="str">
        <f>INDEX('[14]Grille'!$B$22:$B$28,MATCH(LEFT($B81,2),'[14]Grille'!$A$22:$A$28,0),1)</f>
        <v>ST NIKLAAS</v>
      </c>
      <c r="D81" s="132" t="str">
        <f>INDEX('[14]Grille'!$B$22:$B$28,MATCH(RIGHT($B81,2),'[14]Grille'!$A$22:$A$28,0),1)</f>
        <v>FRANCO BELGE</v>
      </c>
      <c r="E81" s="94"/>
      <c r="F81" s="111" t="s">
        <v>210</v>
      </c>
      <c r="G81" s="130"/>
      <c r="H81" s="93"/>
      <c r="I81" s="136" t="s">
        <v>211</v>
      </c>
      <c r="J81" s="117"/>
      <c r="K81" s="93"/>
      <c r="L81" s="110" t="s">
        <v>212</v>
      </c>
      <c r="M81" s="116"/>
      <c r="N81" s="95"/>
      <c r="O81" s="115" t="s">
        <v>213</v>
      </c>
      <c r="P81" s="109"/>
      <c r="Q81" s="95"/>
      <c r="R81" s="129" t="s">
        <v>214</v>
      </c>
      <c r="S81" s="113"/>
      <c r="T81" s="95"/>
      <c r="U81" s="110" t="s">
        <v>215</v>
      </c>
      <c r="V81" s="116"/>
    </row>
    <row r="82" spans="1:22" s="96" customFormat="1" ht="7.5" customHeight="1">
      <c r="A82" s="92"/>
      <c r="B82" s="92"/>
      <c r="C82" s="103"/>
      <c r="D82" s="103"/>
      <c r="E82" s="104"/>
      <c r="F82" s="93"/>
      <c r="G82" s="93"/>
      <c r="H82" s="93"/>
      <c r="I82" s="93"/>
      <c r="J82" s="93"/>
      <c r="K82" s="9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</row>
    <row r="83" spans="1:22" ht="39.75" customHeight="1">
      <c r="A83" s="106">
        <v>35</v>
      </c>
      <c r="B83" s="92" t="s">
        <v>143</v>
      </c>
      <c r="C83" s="135" t="str">
        <f>INDEX('[14]Grille'!$B$22:$B$28,MATCH(LEFT($B83,2),'[14]Grille'!$A$22:$A$28,0),1)</f>
        <v>DOS</v>
      </c>
      <c r="D83" s="127" t="str">
        <f>INDEX('[14]Grille'!$B$22:$B$28,MATCH(RIGHT($B83,2),'[14]Grille'!$A$22:$A$28,0),1)</f>
        <v>ANNOEULLIN</v>
      </c>
      <c r="E83" s="94"/>
      <c r="G83" s="93"/>
      <c r="H83" s="93"/>
      <c r="J83" s="93"/>
      <c r="K83" s="93"/>
      <c r="L83" s="110" t="s">
        <v>216</v>
      </c>
      <c r="M83" s="116"/>
      <c r="N83" s="95"/>
      <c r="O83" s="111" t="s">
        <v>217</v>
      </c>
      <c r="P83" s="109"/>
      <c r="Q83" s="95"/>
      <c r="R83" s="136" t="s">
        <v>218</v>
      </c>
      <c r="S83" s="113"/>
      <c r="T83" s="95"/>
      <c r="U83" s="95"/>
      <c r="V83" s="95"/>
    </row>
    <row r="84" spans="1:22" s="96" customFormat="1" ht="7.5" customHeight="1">
      <c r="A84" s="92"/>
      <c r="B84" s="92"/>
      <c r="C84" s="103"/>
      <c r="D84" s="103"/>
      <c r="E84" s="104"/>
      <c r="F84" s="93"/>
      <c r="G84" s="93"/>
      <c r="H84" s="93"/>
      <c r="I84" s="93"/>
      <c r="J84" s="93"/>
      <c r="K84" s="93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</row>
    <row r="85" spans="1:23" ht="39.75" customHeight="1">
      <c r="A85" s="106">
        <v>36</v>
      </c>
      <c r="B85" s="92" t="s">
        <v>147</v>
      </c>
      <c r="C85" s="131" t="str">
        <f>INDEX('[14]Grille'!$B$22:$B$28,MATCH(LEFT($B85,2),'[14]Grille'!$A$22:$A$28,0),1)</f>
        <v>FACHES THUMESNIL</v>
      </c>
      <c r="D85" s="107" t="str">
        <f>INDEX('[14]Grille'!$B$22:$B$28,MATCH(RIGHT($B85,2),'[14]Grille'!$A$22:$A$28,0),1)</f>
        <v>QUALITY 1</v>
      </c>
      <c r="E85" s="10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123"/>
      <c r="T85" s="138"/>
      <c r="U85" s="94"/>
      <c r="V85" s="94"/>
      <c r="W85" s="96"/>
    </row>
    <row r="86" spans="1:22" s="143" customFormat="1" ht="39.75" customHeight="1" thickBot="1">
      <c r="A86" s="140"/>
      <c r="B86" s="140"/>
      <c r="C86" s="141"/>
      <c r="D86" s="141"/>
      <c r="E86" s="142"/>
      <c r="G86" s="144"/>
      <c r="H86" s="144"/>
      <c r="J86" s="144"/>
      <c r="K86" s="144"/>
      <c r="L86" s="145"/>
      <c r="M86" s="145"/>
      <c r="N86" s="145"/>
      <c r="O86" s="144"/>
      <c r="P86" s="145"/>
      <c r="Q86" s="145"/>
      <c r="R86" s="144"/>
      <c r="S86" s="145"/>
      <c r="T86" s="145"/>
      <c r="U86" s="145"/>
      <c r="V86" s="145"/>
    </row>
    <row r="87" spans="1:22" ht="12.75" customHeight="1">
      <c r="A87" s="223" t="s">
        <v>219</v>
      </c>
      <c r="B87" s="223"/>
      <c r="C87" s="223"/>
      <c r="D87" s="223"/>
      <c r="F87" s="224" t="s">
        <v>76</v>
      </c>
      <c r="G87" s="225"/>
      <c r="H87" s="98"/>
      <c r="I87" s="224" t="s">
        <v>77</v>
      </c>
      <c r="J87" s="225"/>
      <c r="K87" s="98"/>
      <c r="L87" s="224" t="s">
        <v>78</v>
      </c>
      <c r="M87" s="225"/>
      <c r="N87" s="98"/>
      <c r="O87" s="224" t="s">
        <v>79</v>
      </c>
      <c r="P87" s="225"/>
      <c r="Q87" s="98"/>
      <c r="R87" s="217"/>
      <c r="S87" s="217"/>
      <c r="T87" s="98"/>
      <c r="U87" s="217"/>
      <c r="V87" s="217"/>
    </row>
    <row r="88" spans="1:22" ht="12.75" customHeight="1">
      <c r="A88" s="223"/>
      <c r="B88" s="223"/>
      <c r="C88" s="223"/>
      <c r="D88" s="223"/>
      <c r="F88" s="226"/>
      <c r="G88" s="227"/>
      <c r="H88" s="137"/>
      <c r="I88" s="226"/>
      <c r="J88" s="227"/>
      <c r="K88" s="137"/>
      <c r="L88" s="226"/>
      <c r="M88" s="227"/>
      <c r="N88" s="137"/>
      <c r="O88" s="226"/>
      <c r="P88" s="227"/>
      <c r="Q88" s="137"/>
      <c r="R88" s="218"/>
      <c r="S88" s="218"/>
      <c r="T88" s="137"/>
      <c r="U88" s="218"/>
      <c r="V88" s="218"/>
    </row>
    <row r="89" spans="1:22" ht="15.75" customHeight="1" thickBot="1">
      <c r="A89" s="99" t="s">
        <v>30</v>
      </c>
      <c r="B89" s="99" t="s">
        <v>82</v>
      </c>
      <c r="C89" s="99"/>
      <c r="D89" s="99"/>
      <c r="E89" s="100"/>
      <c r="F89" s="219" t="s">
        <v>83</v>
      </c>
      <c r="G89" s="220"/>
      <c r="H89" s="101"/>
      <c r="I89" s="219" t="s">
        <v>83</v>
      </c>
      <c r="J89" s="220"/>
      <c r="K89" s="101"/>
      <c r="L89" s="221" t="s">
        <v>135</v>
      </c>
      <c r="M89" s="220"/>
      <c r="N89" s="102"/>
      <c r="O89" s="221" t="s">
        <v>135</v>
      </c>
      <c r="P89" s="220"/>
      <c r="Q89" s="102"/>
      <c r="R89" s="217"/>
      <c r="S89" s="222"/>
      <c r="T89" s="102"/>
      <c r="U89" s="217"/>
      <c r="V89" s="222"/>
    </row>
    <row r="90" spans="1:22" s="96" customFormat="1" ht="7.5" customHeight="1">
      <c r="A90" s="92"/>
      <c r="B90" s="92"/>
      <c r="C90" s="103"/>
      <c r="D90" s="103"/>
      <c r="E90" s="10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</row>
    <row r="91" spans="1:50" ht="7.5" customHeight="1">
      <c r="A91" s="106"/>
      <c r="B91" s="92"/>
      <c r="C91" s="92"/>
      <c r="D91" s="92"/>
      <c r="E91" s="94"/>
      <c r="F91" s="93"/>
      <c r="G91" s="93"/>
      <c r="H91" s="93"/>
      <c r="I91" s="93"/>
      <c r="J91" s="93"/>
      <c r="K91" s="93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AU91" s="12"/>
      <c r="AV91" s="12"/>
      <c r="AW91" s="12"/>
      <c r="AX91" s="12"/>
    </row>
    <row r="92" spans="1:50" ht="39.75" customHeight="1">
      <c r="A92" s="106">
        <v>37</v>
      </c>
      <c r="B92" s="92" t="s">
        <v>148</v>
      </c>
      <c r="C92" s="131" t="str">
        <f>INDEX('[14]Grille'!$B$22:$B$28,MATCH(LEFT($B92,2),'[14]Grille'!$A$22:$A$28,0),1)</f>
        <v>FACHES THUMESNIL</v>
      </c>
      <c r="D92" s="127" t="str">
        <f>INDEX('[14]Grille'!$B$22:$B$28,MATCH(RIGHT($B92,2),'[14]Grille'!$A$22:$A$28,0),1)</f>
        <v>ANNOEULLIN</v>
      </c>
      <c r="E92" s="94"/>
      <c r="F92" s="136" t="s">
        <v>220</v>
      </c>
      <c r="G92" s="130"/>
      <c r="H92" s="93"/>
      <c r="I92" s="118" t="s">
        <v>221</v>
      </c>
      <c r="J92" s="112"/>
      <c r="K92" s="93"/>
      <c r="L92" s="129" t="s">
        <v>222</v>
      </c>
      <c r="M92" s="109"/>
      <c r="N92" s="95"/>
      <c r="O92" s="114" t="s">
        <v>223</v>
      </c>
      <c r="P92" s="116"/>
      <c r="Q92" s="95"/>
      <c r="T92" s="95"/>
      <c r="AU92" s="12"/>
      <c r="AV92" s="12"/>
      <c r="AW92" s="12"/>
      <c r="AX92" s="12"/>
    </row>
    <row r="93" spans="1:22" s="96" customFormat="1" ht="7.5" customHeight="1">
      <c r="A93" s="92"/>
      <c r="B93" s="92"/>
      <c r="C93" s="103"/>
      <c r="D93" s="103"/>
      <c r="E93" s="104"/>
      <c r="F93" s="93"/>
      <c r="G93" s="93"/>
      <c r="H93" s="93"/>
      <c r="I93" s="93"/>
      <c r="J93" s="93"/>
      <c r="K93" s="93"/>
      <c r="L93" s="95"/>
      <c r="M93" s="95"/>
      <c r="N93" s="95"/>
      <c r="O93" s="95"/>
      <c r="P93" s="95"/>
      <c r="Q93" s="95"/>
      <c r="T93" s="95"/>
      <c r="U93" s="95"/>
      <c r="V93" s="95"/>
    </row>
    <row r="94" spans="1:50" ht="39.75" customHeight="1">
      <c r="A94" s="106">
        <v>38</v>
      </c>
      <c r="B94" s="92" t="s">
        <v>155</v>
      </c>
      <c r="C94" s="108" t="str">
        <f>INDEX('[14]Grille'!$B$22:$B$28,MATCH(LEFT($B94,2),'[14]Grille'!$A$22:$A$28,0),1)</f>
        <v>QUALITY 2</v>
      </c>
      <c r="D94" s="132" t="str">
        <f>INDEX('[14]Grille'!$B$22:$B$28,MATCH(RIGHT($B94,2),'[14]Grille'!$A$22:$A$28,0),1)</f>
        <v>FRANCO BELGE</v>
      </c>
      <c r="E94" s="104"/>
      <c r="G94" s="93"/>
      <c r="H94" s="93"/>
      <c r="J94" s="93"/>
      <c r="K94" s="93"/>
      <c r="L94" s="129" t="s">
        <v>224</v>
      </c>
      <c r="M94" s="109"/>
      <c r="N94" s="95"/>
      <c r="O94" s="118" t="s">
        <v>225</v>
      </c>
      <c r="P94" s="116"/>
      <c r="Q94" s="95"/>
      <c r="T94" s="95"/>
      <c r="U94" s="95"/>
      <c r="V94" s="95"/>
      <c r="AU94" s="12"/>
      <c r="AV94" s="12"/>
      <c r="AW94" s="12"/>
      <c r="AX94" s="12"/>
    </row>
    <row r="95" spans="1:22" s="96" customFormat="1" ht="7.5" customHeight="1">
      <c r="A95" s="92"/>
      <c r="B95" s="92"/>
      <c r="C95" s="103"/>
      <c r="D95" s="103"/>
      <c r="E95" s="104"/>
      <c r="F95" s="93"/>
      <c r="G95" s="93"/>
      <c r="H95" s="93"/>
      <c r="I95" s="93"/>
      <c r="J95" s="93"/>
      <c r="K95" s="93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</row>
    <row r="96" spans="1:50" ht="39.75" customHeight="1">
      <c r="A96" s="106">
        <v>39</v>
      </c>
      <c r="B96" s="92" t="s">
        <v>159</v>
      </c>
      <c r="C96" s="135" t="str">
        <f>INDEX('[14]Grille'!$B$22:$B$28,MATCH(LEFT($B96,2),'[14]Grille'!$A$22:$A$28,0),1)</f>
        <v>DOS</v>
      </c>
      <c r="D96" s="107" t="str">
        <f>INDEX('[14]Grille'!$B$22:$B$28,MATCH(RIGHT($B96,2),'[14]Grille'!$A$22:$A$28,0),1)</f>
        <v>QUALITY 1</v>
      </c>
      <c r="E96" s="94"/>
      <c r="F96" s="146" t="s">
        <v>226</v>
      </c>
      <c r="G96" s="122"/>
      <c r="H96" s="93"/>
      <c r="I96" s="115" t="s">
        <v>227</v>
      </c>
      <c r="J96" s="113"/>
      <c r="K96" s="93"/>
      <c r="L96" s="146" t="s">
        <v>228</v>
      </c>
      <c r="M96" s="122"/>
      <c r="N96" s="95"/>
      <c r="O96" s="115" t="s">
        <v>229</v>
      </c>
      <c r="P96" s="113"/>
      <c r="Q96" s="95"/>
      <c r="T96" s="124"/>
      <c r="U96" s="139"/>
      <c r="V96" s="95"/>
      <c r="W96" s="125"/>
      <c r="AU96" s="12"/>
      <c r="AV96" s="12"/>
      <c r="AW96" s="12"/>
      <c r="AX96" s="12"/>
    </row>
    <row r="97" spans="1:50" ht="7.5" customHeight="1">
      <c r="A97" s="106"/>
      <c r="B97" s="92"/>
      <c r="C97" s="92"/>
      <c r="D97" s="92"/>
      <c r="E97" s="94"/>
      <c r="F97" s="93"/>
      <c r="G97" s="93"/>
      <c r="H97" s="93"/>
      <c r="I97" s="93"/>
      <c r="J97" s="93"/>
      <c r="K97" s="93"/>
      <c r="L97" s="95"/>
      <c r="M97" s="95"/>
      <c r="N97" s="95"/>
      <c r="O97" s="95"/>
      <c r="P97" s="95"/>
      <c r="Q97" s="95"/>
      <c r="T97" s="139"/>
      <c r="U97" s="139"/>
      <c r="V97" s="95"/>
      <c r="AU97" s="12"/>
      <c r="AV97" s="12"/>
      <c r="AW97" s="12"/>
      <c r="AX97" s="12"/>
    </row>
    <row r="98" spans="1:50" ht="39.75" customHeight="1">
      <c r="A98" s="106">
        <v>40</v>
      </c>
      <c r="B98" s="92" t="s">
        <v>171</v>
      </c>
      <c r="C98" s="108" t="str">
        <f>INDEX('[14]Grille'!$B$22:$B$28,MATCH(LEFT($B98,2),'[14]Grille'!$A$22:$A$28,0),1)</f>
        <v>QUALITY 2</v>
      </c>
      <c r="D98" s="122" t="str">
        <f>INDEX('[14]Grille'!$B$22:$B$28,MATCH(RIGHT($B98,2),'[14]Grille'!$A$22:$A$28,0),1)</f>
        <v>ST NIKLAAS</v>
      </c>
      <c r="E98" s="94"/>
      <c r="H98" s="93"/>
      <c r="K98" s="93"/>
      <c r="L98" s="146" t="s">
        <v>230</v>
      </c>
      <c r="M98" s="122"/>
      <c r="N98" s="95"/>
      <c r="O98" s="111" t="s">
        <v>231</v>
      </c>
      <c r="P98" s="113"/>
      <c r="Q98" s="95"/>
      <c r="T98" s="95"/>
      <c r="AU98" s="12"/>
      <c r="AV98" s="12"/>
      <c r="AW98" s="12"/>
      <c r="AX98" s="12"/>
    </row>
    <row r="99" spans="1:22" s="96" customFormat="1" ht="7.5" customHeight="1">
      <c r="A99" s="92"/>
      <c r="B99" s="92"/>
      <c r="C99" s="103"/>
      <c r="D99" s="103"/>
      <c r="E99" s="104"/>
      <c r="F99" s="93"/>
      <c r="G99" s="93"/>
      <c r="H99" s="93"/>
      <c r="I99" s="93"/>
      <c r="J99" s="93"/>
      <c r="K99" s="93"/>
      <c r="N99" s="95"/>
      <c r="Q99" s="95"/>
      <c r="T99" s="95"/>
      <c r="U99" s="95"/>
      <c r="V99" s="95"/>
    </row>
    <row r="100" spans="1:50" ht="39.75" customHeight="1">
      <c r="A100" s="106">
        <v>41</v>
      </c>
      <c r="B100" s="92" t="s">
        <v>167</v>
      </c>
      <c r="C100" s="127" t="str">
        <f>INDEX('[14]Grille'!$B$22:$B$28,MATCH(LEFT($B100,2),'[14]Grille'!$A$22:$A$28,0),1)</f>
        <v>ANNOEULLIN</v>
      </c>
      <c r="D100" s="107" t="str">
        <f>INDEX('[14]Grille'!$B$22:$B$28,MATCH(RIGHT($B100,2),'[14]Grille'!$A$22:$A$28,0),1)</f>
        <v>QUALITY 1</v>
      </c>
      <c r="E100" s="104"/>
      <c r="F100" s="130" t="s">
        <v>232</v>
      </c>
      <c r="G100" s="117"/>
      <c r="H100" s="93"/>
      <c r="I100" s="147" t="s">
        <v>233</v>
      </c>
      <c r="J100" s="135"/>
      <c r="K100" s="93"/>
      <c r="L100" s="147" t="s">
        <v>234</v>
      </c>
      <c r="M100" s="135"/>
      <c r="N100" s="95"/>
      <c r="O100" s="109" t="s">
        <v>235</v>
      </c>
      <c r="P100" s="113"/>
      <c r="Q100" s="95"/>
      <c r="T100" s="95"/>
      <c r="U100" s="95"/>
      <c r="V100" s="95"/>
      <c r="AU100" s="12"/>
      <c r="AV100" s="12"/>
      <c r="AW100" s="12"/>
      <c r="AX100" s="12"/>
    </row>
    <row r="101" spans="1:22" s="96" customFormat="1" ht="7.5" customHeight="1">
      <c r="A101" s="92"/>
      <c r="B101" s="92"/>
      <c r="C101" s="103"/>
      <c r="D101" s="103"/>
      <c r="E101" s="104"/>
      <c r="F101" s="93"/>
      <c r="G101" s="93"/>
      <c r="H101" s="93"/>
      <c r="I101"/>
      <c r="J101"/>
      <c r="K101"/>
      <c r="L101" s="95"/>
      <c r="M101" s="95"/>
      <c r="N101" s="95"/>
      <c r="O101" s="95"/>
      <c r="P101" s="95"/>
      <c r="Q101" s="95"/>
      <c r="T101" s="139"/>
      <c r="U101" s="139"/>
      <c r="V101" s="95"/>
    </row>
    <row r="102" spans="1:50" ht="39.75" customHeight="1">
      <c r="A102" s="106">
        <v>42</v>
      </c>
      <c r="B102" s="92" t="s">
        <v>160</v>
      </c>
      <c r="C102" s="131" t="str">
        <f>INDEX('[14]Grille'!$B$22:$B$28,MATCH(LEFT($B102,2),'[14]Grille'!$A$22:$A$28,0),1)</f>
        <v>FACHES THUMESNIL</v>
      </c>
      <c r="D102" s="135" t="str">
        <f>INDEX('[14]Grille'!$B$22:$B$28,MATCH(RIGHT($B102,2),'[14]Grille'!$A$22:$A$28,0),1)</f>
        <v>DOS</v>
      </c>
      <c r="E102" s="94"/>
      <c r="F102" s="93"/>
      <c r="G102" s="93"/>
      <c r="H102" s="93"/>
      <c r="L102" s="147" t="s">
        <v>236</v>
      </c>
      <c r="M102" s="135"/>
      <c r="N102" s="95"/>
      <c r="O102" s="130" t="s">
        <v>237</v>
      </c>
      <c r="P102" s="113"/>
      <c r="Q102" s="95"/>
      <c r="T102" s="124"/>
      <c r="U102" s="139"/>
      <c r="V102" s="95"/>
      <c r="W102" s="125"/>
      <c r="AU102" s="12"/>
      <c r="AV102" s="12"/>
      <c r="AW102" s="12"/>
      <c r="AX102" s="12"/>
    </row>
    <row r="105" spans="12:13" ht="12.75">
      <c r="L105" s="95"/>
      <c r="M105" s="95"/>
    </row>
  </sheetData>
  <sheetProtection/>
  <mergeCells count="52">
    <mergeCell ref="A2:D3"/>
    <mergeCell ref="F2:G3"/>
    <mergeCell ref="I2:J3"/>
    <mergeCell ref="L2:M3"/>
    <mergeCell ref="O2:P3"/>
    <mergeCell ref="R2:S3"/>
    <mergeCell ref="U2:V3"/>
    <mergeCell ref="F4:G4"/>
    <mergeCell ref="I4:J4"/>
    <mergeCell ref="L4:M4"/>
    <mergeCell ref="O4:P4"/>
    <mergeCell ref="R4:S4"/>
    <mergeCell ref="U4:V4"/>
    <mergeCell ref="A30:D31"/>
    <mergeCell ref="F30:G31"/>
    <mergeCell ref="I30:J31"/>
    <mergeCell ref="L30:M31"/>
    <mergeCell ref="O30:P31"/>
    <mergeCell ref="R30:S31"/>
    <mergeCell ref="U30:V31"/>
    <mergeCell ref="F32:G32"/>
    <mergeCell ref="I32:J32"/>
    <mergeCell ref="L32:M32"/>
    <mergeCell ref="O32:P32"/>
    <mergeCell ref="R32:S32"/>
    <mergeCell ref="U32:V32"/>
    <mergeCell ref="A59:D60"/>
    <mergeCell ref="F59:G60"/>
    <mergeCell ref="I59:J60"/>
    <mergeCell ref="L59:M60"/>
    <mergeCell ref="O59:P60"/>
    <mergeCell ref="R59:S60"/>
    <mergeCell ref="U59:V60"/>
    <mergeCell ref="F61:G61"/>
    <mergeCell ref="I61:J61"/>
    <mergeCell ref="L61:M61"/>
    <mergeCell ref="O61:P61"/>
    <mergeCell ref="R61:S61"/>
    <mergeCell ref="U61:V61"/>
    <mergeCell ref="A87:D88"/>
    <mergeCell ref="F87:G88"/>
    <mergeCell ref="I87:J88"/>
    <mergeCell ref="L87:M88"/>
    <mergeCell ref="O87:P88"/>
    <mergeCell ref="R87:S88"/>
    <mergeCell ref="U87:V88"/>
    <mergeCell ref="F89:G89"/>
    <mergeCell ref="I89:J89"/>
    <mergeCell ref="L89:M89"/>
    <mergeCell ref="O89:P89"/>
    <mergeCell ref="R89:S89"/>
    <mergeCell ref="U89:V89"/>
  </mergeCells>
  <printOptions/>
  <pageMargins left="0.1968503937007874" right="0.15748031496062992" top="0.07874015748031496" bottom="0.03937007874015748" header="0.2362204724409449" footer="0.07874015748031496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20</v>
      </c>
      <c r="D2" s="2"/>
      <c r="I2" s="7" t="s">
        <v>21</v>
      </c>
      <c r="J2" s="2"/>
    </row>
    <row r="3" spans="3:10" ht="12.75">
      <c r="C3" s="6" t="s">
        <v>22</v>
      </c>
      <c r="D3" s="3" t="s">
        <v>23</v>
      </c>
      <c r="F3" s="5"/>
      <c r="G3" s="5"/>
      <c r="I3" s="6" t="s">
        <v>24</v>
      </c>
      <c r="J3" s="3" t="s">
        <v>23</v>
      </c>
    </row>
    <row r="4" spans="3:10" ht="12.75">
      <c r="C4" s="6" t="s">
        <v>25</v>
      </c>
      <c r="D4" s="3" t="s">
        <v>23</v>
      </c>
      <c r="I4" s="6" t="s">
        <v>26</v>
      </c>
      <c r="J4" s="3" t="s">
        <v>23</v>
      </c>
    </row>
    <row r="5" spans="3:10" ht="12.75">
      <c r="C5" s="6" t="s">
        <v>27</v>
      </c>
      <c r="D5" s="3" t="s">
        <v>23</v>
      </c>
      <c r="I5" s="6" t="s">
        <v>28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20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21</v>
      </c>
      <c r="J13" s="27"/>
    </row>
    <row r="14" spans="2:10" ht="17.25" customHeight="1" thickBot="1">
      <c r="B14" s="28" t="s">
        <v>0</v>
      </c>
      <c r="C14" s="29" t="s">
        <v>27</v>
      </c>
      <c r="D14" s="30">
        <v>100</v>
      </c>
      <c r="E14" s="31">
        <v>100</v>
      </c>
      <c r="F14" s="32"/>
      <c r="G14" s="33">
        <v>85</v>
      </c>
      <c r="H14" s="34">
        <v>100</v>
      </c>
      <c r="I14" s="35" t="s">
        <v>28</v>
      </c>
      <c r="J14" s="36" t="s">
        <v>0</v>
      </c>
    </row>
    <row r="15" spans="2:10" ht="17.25" customHeight="1">
      <c r="B15" s="37" t="s">
        <v>1</v>
      </c>
      <c r="C15" s="38" t="s">
        <v>22</v>
      </c>
      <c r="D15" s="39">
        <v>50</v>
      </c>
      <c r="E15" s="40"/>
      <c r="F15" s="41"/>
      <c r="G15" s="42"/>
      <c r="H15" s="43">
        <v>50</v>
      </c>
      <c r="I15" s="44" t="s">
        <v>26</v>
      </c>
      <c r="J15" s="45" t="s">
        <v>1</v>
      </c>
    </row>
    <row r="16" spans="2:10" ht="17.25" customHeight="1">
      <c r="B16" s="46"/>
      <c r="C16" s="47" t="s">
        <v>25</v>
      </c>
      <c r="D16" s="48">
        <v>50</v>
      </c>
      <c r="E16" s="49"/>
      <c r="F16" s="41"/>
      <c r="G16" s="50"/>
      <c r="H16" s="51">
        <v>50</v>
      </c>
      <c r="I16" s="52" t="s">
        <v>24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76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25</v>
      </c>
      <c r="D18" s="61">
        <v>40</v>
      </c>
      <c r="E18" s="62">
        <v>39</v>
      </c>
      <c r="F18" s="63"/>
      <c r="G18" s="64">
        <v>41</v>
      </c>
      <c r="H18" s="43">
        <v>40</v>
      </c>
      <c r="I18" s="44" t="s">
        <v>26</v>
      </c>
      <c r="J18" s="45" t="s">
        <v>2</v>
      </c>
    </row>
    <row r="19" spans="2:10" ht="17.25" customHeight="1">
      <c r="B19" s="65" t="s">
        <v>33</v>
      </c>
      <c r="C19" s="47" t="s">
        <v>27</v>
      </c>
      <c r="D19" s="66">
        <v>40</v>
      </c>
      <c r="E19" s="67">
        <v>67</v>
      </c>
      <c r="F19" s="63"/>
      <c r="G19" s="68">
        <v>80</v>
      </c>
      <c r="H19" s="51">
        <v>40</v>
      </c>
      <c r="I19" s="52" t="s">
        <v>24</v>
      </c>
      <c r="J19" s="69" t="s">
        <v>33</v>
      </c>
    </row>
    <row r="20" spans="2:10" ht="17.25" customHeight="1">
      <c r="B20" s="65" t="s">
        <v>34</v>
      </c>
      <c r="C20" s="47" t="s">
        <v>22</v>
      </c>
      <c r="D20" s="66">
        <v>40</v>
      </c>
      <c r="E20" s="67">
        <v>107</v>
      </c>
      <c r="F20" s="63"/>
      <c r="G20" s="68">
        <v>120</v>
      </c>
      <c r="H20" s="51">
        <v>40</v>
      </c>
      <c r="I20" s="52" t="s">
        <v>28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107</v>
      </c>
      <c r="F21" s="32"/>
      <c r="G21" s="74">
        <v>120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20</v>
      </c>
      <c r="D23" s="77" t="s">
        <v>36</v>
      </c>
      <c r="E23" s="78">
        <v>2</v>
      </c>
      <c r="F23" s="78"/>
      <c r="G23" s="78">
        <v>1</v>
      </c>
      <c r="H23" s="79"/>
      <c r="I23" s="79" t="s">
        <v>21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40</v>
      </c>
      <c r="D2" s="2"/>
      <c r="I2" s="7" t="s">
        <v>41</v>
      </c>
      <c r="J2" s="2"/>
    </row>
    <row r="3" spans="3:10" ht="12.75">
      <c r="C3" s="6" t="s">
        <v>42</v>
      </c>
      <c r="D3" s="3" t="s">
        <v>23</v>
      </c>
      <c r="F3" s="5"/>
      <c r="G3" s="5"/>
      <c r="I3" s="6" t="s">
        <v>43</v>
      </c>
      <c r="J3" s="3" t="s">
        <v>23</v>
      </c>
    </row>
    <row r="4" spans="3:10" ht="12.75">
      <c r="C4" s="6" t="s">
        <v>44</v>
      </c>
      <c r="D4" s="3" t="s">
        <v>23</v>
      </c>
      <c r="I4" s="6" t="s">
        <v>45</v>
      </c>
      <c r="J4" s="3" t="s">
        <v>23</v>
      </c>
    </row>
    <row r="5" spans="3:10" ht="12.75">
      <c r="C5" s="6" t="s">
        <v>46</v>
      </c>
      <c r="D5" s="3" t="s">
        <v>23</v>
      </c>
      <c r="I5" s="6" t="s">
        <v>47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48</v>
      </c>
      <c r="J6" s="3" t="s">
        <v>23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40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41</v>
      </c>
      <c r="J13" s="27"/>
    </row>
    <row r="14" spans="2:10" ht="17.25" customHeight="1" thickBot="1">
      <c r="B14" s="28" t="s">
        <v>0</v>
      </c>
      <c r="C14" s="29" t="s">
        <v>42</v>
      </c>
      <c r="D14" s="30">
        <v>100</v>
      </c>
      <c r="E14" s="31">
        <v>100</v>
      </c>
      <c r="F14" s="32"/>
      <c r="G14" s="33">
        <v>97</v>
      </c>
      <c r="H14" s="34">
        <v>100</v>
      </c>
      <c r="I14" s="35" t="s">
        <v>43</v>
      </c>
      <c r="J14" s="36" t="s">
        <v>0</v>
      </c>
    </row>
    <row r="15" spans="2:10" ht="17.25" customHeight="1">
      <c r="B15" s="37" t="s">
        <v>1</v>
      </c>
      <c r="C15" s="38" t="s">
        <v>46</v>
      </c>
      <c r="D15" s="39">
        <v>50</v>
      </c>
      <c r="E15" s="40"/>
      <c r="F15" s="41"/>
      <c r="G15" s="42"/>
      <c r="H15" s="43">
        <v>50</v>
      </c>
      <c r="I15" s="44" t="s">
        <v>45</v>
      </c>
      <c r="J15" s="45" t="s">
        <v>1</v>
      </c>
    </row>
    <row r="16" spans="2:10" ht="17.25" customHeight="1">
      <c r="B16" s="46"/>
      <c r="C16" s="47" t="s">
        <v>44</v>
      </c>
      <c r="D16" s="48">
        <v>50</v>
      </c>
      <c r="E16" s="49"/>
      <c r="F16" s="41"/>
      <c r="G16" s="50"/>
      <c r="H16" s="51">
        <v>50</v>
      </c>
      <c r="I16" s="52" t="s">
        <v>47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75</v>
      </c>
      <c r="F17" s="32"/>
      <c r="G17" s="57">
        <v>100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44</v>
      </c>
      <c r="D18" s="61">
        <v>40</v>
      </c>
      <c r="E18" s="62"/>
      <c r="F18" s="63"/>
      <c r="G18" s="64"/>
      <c r="H18" s="43">
        <v>40</v>
      </c>
      <c r="I18" s="44" t="s">
        <v>47</v>
      </c>
      <c r="J18" s="45" t="s">
        <v>2</v>
      </c>
    </row>
    <row r="19" spans="2:10" ht="17.25" customHeight="1">
      <c r="B19" s="65" t="s">
        <v>33</v>
      </c>
      <c r="C19" s="47" t="s">
        <v>42</v>
      </c>
      <c r="D19" s="66">
        <v>40</v>
      </c>
      <c r="E19" s="67"/>
      <c r="F19" s="63"/>
      <c r="G19" s="68"/>
      <c r="H19" s="51">
        <v>40</v>
      </c>
      <c r="I19" s="52" t="s">
        <v>45</v>
      </c>
      <c r="J19" s="69" t="s">
        <v>33</v>
      </c>
    </row>
    <row r="20" spans="2:10" ht="17.25" customHeight="1">
      <c r="B20" s="65" t="s">
        <v>34</v>
      </c>
      <c r="C20" s="47" t="s">
        <v>46</v>
      </c>
      <c r="D20" s="66">
        <v>40</v>
      </c>
      <c r="E20" s="67">
        <v>120</v>
      </c>
      <c r="F20" s="63"/>
      <c r="G20" s="68">
        <v>67</v>
      </c>
      <c r="H20" s="51">
        <v>40</v>
      </c>
      <c r="I20" s="52" t="s">
        <v>43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67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40</v>
      </c>
      <c r="D23" s="77" t="s">
        <v>36</v>
      </c>
      <c r="E23" s="78">
        <v>2</v>
      </c>
      <c r="F23" s="78"/>
      <c r="G23" s="78">
        <v>1</v>
      </c>
      <c r="H23" s="79"/>
      <c r="I23" s="79" t="s">
        <v>41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50</v>
      </c>
      <c r="D2" s="2"/>
      <c r="I2" s="7" t="s">
        <v>51</v>
      </c>
      <c r="J2" s="2"/>
    </row>
    <row r="3" spans="3:10" ht="12.75">
      <c r="C3" s="6" t="s">
        <v>52</v>
      </c>
      <c r="D3" s="3" t="s">
        <v>23</v>
      </c>
      <c r="F3" s="5"/>
      <c r="G3" s="5"/>
      <c r="I3" s="6" t="s">
        <v>53</v>
      </c>
      <c r="J3" s="3" t="s">
        <v>23</v>
      </c>
    </row>
    <row r="4" spans="3:10" ht="12.75">
      <c r="C4" s="6" t="s">
        <v>54</v>
      </c>
      <c r="D4" s="3" t="s">
        <v>23</v>
      </c>
      <c r="I4" s="6" t="s">
        <v>55</v>
      </c>
      <c r="J4" s="3" t="s">
        <v>23</v>
      </c>
    </row>
    <row r="5" spans="3:10" ht="12.75">
      <c r="C5" s="6" t="s">
        <v>56</v>
      </c>
      <c r="D5" s="3" t="s">
        <v>23</v>
      </c>
      <c r="I5" s="6" t="s">
        <v>57</v>
      </c>
      <c r="J5" s="3" t="s">
        <v>23</v>
      </c>
    </row>
    <row r="6" spans="3:10" ht="12.75">
      <c r="C6" s="6" t="s">
        <v>48</v>
      </c>
      <c r="D6" s="3" t="s">
        <v>23</v>
      </c>
      <c r="I6" s="6" t="s">
        <v>29</v>
      </c>
      <c r="J6" s="3" t="s">
        <v>29</v>
      </c>
    </row>
    <row r="7" spans="3:10" ht="12.75">
      <c r="C7" s="6" t="s">
        <v>58</v>
      </c>
      <c r="D7" s="3" t="s">
        <v>23</v>
      </c>
      <c r="I7" s="6" t="s">
        <v>29</v>
      </c>
      <c r="J7" s="3" t="s">
        <v>29</v>
      </c>
    </row>
    <row r="8" spans="3:10" ht="12.75">
      <c r="C8" s="6" t="s">
        <v>59</v>
      </c>
      <c r="D8" s="3" t="s">
        <v>23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50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51</v>
      </c>
      <c r="J13" s="27"/>
    </row>
    <row r="14" spans="2:10" ht="17.25" customHeight="1" thickBot="1">
      <c r="B14" s="28" t="s">
        <v>0</v>
      </c>
      <c r="C14" s="29" t="s">
        <v>58</v>
      </c>
      <c r="D14" s="30">
        <v>100</v>
      </c>
      <c r="E14" s="31">
        <v>100</v>
      </c>
      <c r="F14" s="32"/>
      <c r="G14" s="33">
        <v>68</v>
      </c>
      <c r="H14" s="34">
        <v>100</v>
      </c>
      <c r="I14" s="35" t="s">
        <v>57</v>
      </c>
      <c r="J14" s="36" t="s">
        <v>0</v>
      </c>
    </row>
    <row r="15" spans="2:10" ht="17.25" customHeight="1">
      <c r="B15" s="37" t="s">
        <v>1</v>
      </c>
      <c r="C15" s="38" t="s">
        <v>56</v>
      </c>
      <c r="D15" s="39">
        <v>50</v>
      </c>
      <c r="E15" s="40"/>
      <c r="F15" s="41"/>
      <c r="G15" s="42"/>
      <c r="H15" s="43">
        <v>50</v>
      </c>
      <c r="I15" s="44" t="s">
        <v>53</v>
      </c>
      <c r="J15" s="45" t="s">
        <v>1</v>
      </c>
    </row>
    <row r="16" spans="2:10" ht="17.25" customHeight="1">
      <c r="B16" s="46"/>
      <c r="C16" s="47" t="s">
        <v>54</v>
      </c>
      <c r="D16" s="48">
        <v>50</v>
      </c>
      <c r="E16" s="49"/>
      <c r="F16" s="41"/>
      <c r="G16" s="50"/>
      <c r="H16" s="51">
        <v>50</v>
      </c>
      <c r="I16" s="52" t="s">
        <v>55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75</v>
      </c>
      <c r="F17" s="32"/>
      <c r="G17" s="57">
        <v>100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56</v>
      </c>
      <c r="D18" s="61">
        <v>40</v>
      </c>
      <c r="E18" s="62"/>
      <c r="F18" s="63"/>
      <c r="G18" s="64"/>
      <c r="H18" s="43">
        <v>40</v>
      </c>
      <c r="I18" s="44" t="s">
        <v>57</v>
      </c>
      <c r="J18" s="45" t="s">
        <v>2</v>
      </c>
    </row>
    <row r="19" spans="2:10" ht="17.25" customHeight="1">
      <c r="B19" s="65" t="s">
        <v>33</v>
      </c>
      <c r="C19" s="47" t="s">
        <v>54</v>
      </c>
      <c r="D19" s="66">
        <v>40</v>
      </c>
      <c r="E19" s="67"/>
      <c r="F19" s="63"/>
      <c r="G19" s="68"/>
      <c r="H19" s="51">
        <v>40</v>
      </c>
      <c r="I19" s="52" t="s">
        <v>55</v>
      </c>
      <c r="J19" s="69" t="s">
        <v>33</v>
      </c>
    </row>
    <row r="20" spans="2:10" ht="17.25" customHeight="1">
      <c r="B20" s="65" t="s">
        <v>34</v>
      </c>
      <c r="C20" s="47" t="s">
        <v>58</v>
      </c>
      <c r="D20" s="66">
        <v>40</v>
      </c>
      <c r="E20" s="67">
        <v>120</v>
      </c>
      <c r="F20" s="63"/>
      <c r="G20" s="68">
        <v>102</v>
      </c>
      <c r="H20" s="51">
        <v>40</v>
      </c>
      <c r="I20" s="52" t="s">
        <v>53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102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50</v>
      </c>
      <c r="D23" s="77" t="s">
        <v>36</v>
      </c>
      <c r="E23" s="78">
        <v>2</v>
      </c>
      <c r="F23" s="78"/>
      <c r="G23" s="78">
        <v>1</v>
      </c>
      <c r="H23" s="79"/>
      <c r="I23" s="79" t="s">
        <v>51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50</v>
      </c>
      <c r="D2" s="2"/>
      <c r="I2" s="7" t="s">
        <v>21</v>
      </c>
      <c r="J2" s="2"/>
    </row>
    <row r="3" spans="3:10" ht="12.75">
      <c r="C3" s="6" t="s">
        <v>52</v>
      </c>
      <c r="D3" s="3" t="s">
        <v>23</v>
      </c>
      <c r="F3" s="5"/>
      <c r="G3" s="5"/>
      <c r="I3" s="6" t="s">
        <v>24</v>
      </c>
      <c r="J3" s="3" t="s">
        <v>23</v>
      </c>
    </row>
    <row r="4" spans="3:10" ht="12.75">
      <c r="C4" s="6" t="s">
        <v>54</v>
      </c>
      <c r="D4" s="3" t="s">
        <v>23</v>
      </c>
      <c r="I4" s="6" t="s">
        <v>26</v>
      </c>
      <c r="J4" s="3" t="s">
        <v>23</v>
      </c>
    </row>
    <row r="5" spans="3:10" ht="12.75">
      <c r="C5" s="6" t="s">
        <v>56</v>
      </c>
      <c r="D5" s="3" t="s">
        <v>23</v>
      </c>
      <c r="I5" s="6" t="s">
        <v>28</v>
      </c>
      <c r="J5" s="3" t="s">
        <v>23</v>
      </c>
    </row>
    <row r="6" spans="3:10" ht="12.75">
      <c r="C6" s="6" t="s">
        <v>48</v>
      </c>
      <c r="D6" s="3" t="s">
        <v>23</v>
      </c>
      <c r="I6" s="6" t="s">
        <v>29</v>
      </c>
      <c r="J6" s="3" t="s">
        <v>29</v>
      </c>
    </row>
    <row r="7" spans="3:10" ht="12.75">
      <c r="C7" s="6" t="s">
        <v>58</v>
      </c>
      <c r="D7" s="3" t="s">
        <v>23</v>
      </c>
      <c r="I7" s="6" t="s">
        <v>29</v>
      </c>
      <c r="J7" s="3" t="s">
        <v>29</v>
      </c>
    </row>
    <row r="8" spans="3:10" ht="12.75">
      <c r="C8" s="6" t="s">
        <v>59</v>
      </c>
      <c r="D8" s="3" t="s">
        <v>23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50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21</v>
      </c>
      <c r="J13" s="27"/>
    </row>
    <row r="14" spans="2:10" ht="17.25" customHeight="1" thickBot="1">
      <c r="B14" s="28" t="s">
        <v>0</v>
      </c>
      <c r="C14" s="29" t="s">
        <v>56</v>
      </c>
      <c r="D14" s="30">
        <v>100</v>
      </c>
      <c r="E14" s="31">
        <v>100</v>
      </c>
      <c r="F14" s="32"/>
      <c r="G14" s="33">
        <v>84</v>
      </c>
      <c r="H14" s="34">
        <v>100</v>
      </c>
      <c r="I14" s="35" t="s">
        <v>24</v>
      </c>
      <c r="J14" s="36" t="s">
        <v>0</v>
      </c>
    </row>
    <row r="15" spans="2:10" ht="17.25" customHeight="1">
      <c r="B15" s="37" t="s">
        <v>1</v>
      </c>
      <c r="C15" s="38" t="s">
        <v>54</v>
      </c>
      <c r="D15" s="39">
        <v>50</v>
      </c>
      <c r="E15" s="40"/>
      <c r="F15" s="41"/>
      <c r="G15" s="42"/>
      <c r="H15" s="43">
        <v>50</v>
      </c>
      <c r="I15" s="44" t="s">
        <v>26</v>
      </c>
      <c r="J15" s="45" t="s">
        <v>1</v>
      </c>
    </row>
    <row r="16" spans="2:10" ht="17.25" customHeight="1">
      <c r="B16" s="46"/>
      <c r="C16" s="47" t="s">
        <v>58</v>
      </c>
      <c r="D16" s="48">
        <v>50</v>
      </c>
      <c r="E16" s="49"/>
      <c r="F16" s="41"/>
      <c r="G16" s="50"/>
      <c r="H16" s="51">
        <v>50</v>
      </c>
      <c r="I16" s="52" t="s">
        <v>28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69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56</v>
      </c>
      <c r="D18" s="61">
        <v>40</v>
      </c>
      <c r="E18" s="62"/>
      <c r="F18" s="63"/>
      <c r="G18" s="64"/>
      <c r="H18" s="43">
        <v>40</v>
      </c>
      <c r="I18" s="44" t="s">
        <v>28</v>
      </c>
      <c r="J18" s="45" t="s">
        <v>2</v>
      </c>
    </row>
    <row r="19" spans="2:10" ht="17.25" customHeight="1">
      <c r="B19" s="65" t="s">
        <v>33</v>
      </c>
      <c r="C19" s="47" t="s">
        <v>54</v>
      </c>
      <c r="D19" s="66">
        <v>40</v>
      </c>
      <c r="E19" s="67"/>
      <c r="F19" s="63"/>
      <c r="G19" s="68"/>
      <c r="H19" s="51">
        <v>40</v>
      </c>
      <c r="I19" s="52" t="s">
        <v>24</v>
      </c>
      <c r="J19" s="69" t="s">
        <v>33</v>
      </c>
    </row>
    <row r="20" spans="2:10" ht="17.25" customHeight="1">
      <c r="B20" s="65" t="s">
        <v>34</v>
      </c>
      <c r="C20" s="47" t="s">
        <v>58</v>
      </c>
      <c r="D20" s="66">
        <v>40</v>
      </c>
      <c r="E20" s="67">
        <v>120</v>
      </c>
      <c r="F20" s="63"/>
      <c r="G20" s="68">
        <v>56</v>
      </c>
      <c r="H20" s="51">
        <v>40</v>
      </c>
      <c r="I20" s="52" t="s">
        <v>26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56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50</v>
      </c>
      <c r="D23" s="77" t="s">
        <v>36</v>
      </c>
      <c r="E23" s="78">
        <v>3</v>
      </c>
      <c r="F23" s="78"/>
      <c r="G23" s="78">
        <v>0</v>
      </c>
      <c r="H23" s="79"/>
      <c r="I23" s="79" t="s">
        <v>21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20</v>
      </c>
      <c r="D2" s="2"/>
      <c r="I2" s="7" t="s">
        <v>51</v>
      </c>
      <c r="J2" s="2"/>
    </row>
    <row r="3" spans="3:10" ht="12.75">
      <c r="C3" s="6" t="s">
        <v>22</v>
      </c>
      <c r="D3" s="3" t="s">
        <v>23</v>
      </c>
      <c r="F3" s="5"/>
      <c r="G3" s="5"/>
      <c r="I3" s="6" t="s">
        <v>53</v>
      </c>
      <c r="J3" s="3" t="s">
        <v>23</v>
      </c>
    </row>
    <row r="4" spans="3:10" ht="12.75">
      <c r="C4" s="6" t="s">
        <v>25</v>
      </c>
      <c r="D4" s="3" t="s">
        <v>23</v>
      </c>
      <c r="I4" s="6" t="s">
        <v>55</v>
      </c>
      <c r="J4" s="3" t="s">
        <v>23</v>
      </c>
    </row>
    <row r="5" spans="3:10" ht="12.75">
      <c r="C5" s="6" t="s">
        <v>27</v>
      </c>
      <c r="D5" s="3" t="s">
        <v>23</v>
      </c>
      <c r="I5" s="6" t="s">
        <v>57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29</v>
      </c>
      <c r="J6" s="3" t="s">
        <v>29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20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51</v>
      </c>
      <c r="J13" s="27"/>
    </row>
    <row r="14" spans="2:10" ht="17.25" customHeight="1" thickBot="1">
      <c r="B14" s="28" t="s">
        <v>0</v>
      </c>
      <c r="C14" s="29" t="s">
        <v>22</v>
      </c>
      <c r="D14" s="30">
        <v>100</v>
      </c>
      <c r="E14" s="31">
        <v>77</v>
      </c>
      <c r="F14" s="32"/>
      <c r="G14" s="33">
        <v>100</v>
      </c>
      <c r="H14" s="34">
        <v>100</v>
      </c>
      <c r="I14" s="35" t="s">
        <v>55</v>
      </c>
      <c r="J14" s="36" t="s">
        <v>0</v>
      </c>
    </row>
    <row r="15" spans="2:10" ht="17.25" customHeight="1">
      <c r="B15" s="37" t="s">
        <v>1</v>
      </c>
      <c r="C15" s="38" t="s">
        <v>25</v>
      </c>
      <c r="D15" s="39">
        <v>50</v>
      </c>
      <c r="E15" s="40"/>
      <c r="F15" s="41"/>
      <c r="G15" s="42"/>
      <c r="H15" s="43">
        <v>50</v>
      </c>
      <c r="I15" s="44" t="s">
        <v>57</v>
      </c>
      <c r="J15" s="45" t="s">
        <v>1</v>
      </c>
    </row>
    <row r="16" spans="2:10" ht="17.25" customHeight="1">
      <c r="B16" s="46"/>
      <c r="C16" s="47" t="s">
        <v>27</v>
      </c>
      <c r="D16" s="48">
        <v>50</v>
      </c>
      <c r="E16" s="49"/>
      <c r="F16" s="41"/>
      <c r="G16" s="50"/>
      <c r="H16" s="51">
        <v>50</v>
      </c>
      <c r="I16" s="52" t="s">
        <v>53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88</v>
      </c>
      <c r="F17" s="32"/>
      <c r="G17" s="57">
        <v>100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27</v>
      </c>
      <c r="D18" s="61">
        <v>40</v>
      </c>
      <c r="E18" s="62"/>
      <c r="F18" s="63"/>
      <c r="G18" s="64"/>
      <c r="H18" s="43">
        <v>40</v>
      </c>
      <c r="I18" s="44" t="s">
        <v>57</v>
      </c>
      <c r="J18" s="45" t="s">
        <v>2</v>
      </c>
    </row>
    <row r="19" spans="2:10" ht="17.25" customHeight="1">
      <c r="B19" s="65" t="s">
        <v>33</v>
      </c>
      <c r="C19" s="47" t="s">
        <v>25</v>
      </c>
      <c r="D19" s="66">
        <v>40</v>
      </c>
      <c r="E19" s="67"/>
      <c r="F19" s="63"/>
      <c r="G19" s="68"/>
      <c r="H19" s="51">
        <v>40</v>
      </c>
      <c r="I19" s="52" t="s">
        <v>55</v>
      </c>
      <c r="J19" s="69" t="s">
        <v>33</v>
      </c>
    </row>
    <row r="20" spans="2:10" ht="17.25" customHeight="1">
      <c r="B20" s="65" t="s">
        <v>34</v>
      </c>
      <c r="C20" s="47" t="s">
        <v>22</v>
      </c>
      <c r="D20" s="66">
        <v>40</v>
      </c>
      <c r="E20" s="67">
        <v>85</v>
      </c>
      <c r="F20" s="63"/>
      <c r="G20" s="68">
        <v>120</v>
      </c>
      <c r="H20" s="51">
        <v>40</v>
      </c>
      <c r="I20" s="52" t="s">
        <v>53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85</v>
      </c>
      <c r="F21" s="32"/>
      <c r="G21" s="74">
        <v>120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20</v>
      </c>
      <c r="D23" s="77" t="s">
        <v>37</v>
      </c>
      <c r="E23" s="78">
        <v>0</v>
      </c>
      <c r="F23" s="78"/>
      <c r="G23" s="78">
        <v>3</v>
      </c>
      <c r="H23" s="79"/>
      <c r="I23" s="79" t="s">
        <v>51</v>
      </c>
      <c r="J23" s="79" t="s">
        <v>36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38</v>
      </c>
    </row>
    <row r="2" spans="3:10" ht="18">
      <c r="C2" s="7" t="s">
        <v>62</v>
      </c>
      <c r="D2" s="2"/>
      <c r="I2" s="7" t="s">
        <v>41</v>
      </c>
      <c r="J2" s="2"/>
    </row>
    <row r="3" spans="3:10" ht="12.75">
      <c r="C3" s="6" t="s">
        <v>63</v>
      </c>
      <c r="D3" s="3" t="s">
        <v>23</v>
      </c>
      <c r="F3" s="5"/>
      <c r="G3" s="5"/>
      <c r="I3" s="6" t="s">
        <v>43</v>
      </c>
      <c r="J3" s="3" t="s">
        <v>23</v>
      </c>
    </row>
    <row r="4" spans="3:10" ht="12.75">
      <c r="C4" s="6" t="s">
        <v>64</v>
      </c>
      <c r="D4" s="3" t="s">
        <v>23</v>
      </c>
      <c r="I4" s="6" t="s">
        <v>45</v>
      </c>
      <c r="J4" s="3" t="s">
        <v>23</v>
      </c>
    </row>
    <row r="5" spans="3:10" ht="12.75">
      <c r="C5" s="6" t="s">
        <v>65</v>
      </c>
      <c r="D5" s="3" t="s">
        <v>23</v>
      </c>
      <c r="I5" s="6" t="s">
        <v>47</v>
      </c>
      <c r="J5" s="3" t="s">
        <v>23</v>
      </c>
    </row>
    <row r="6" spans="3:10" ht="12.75">
      <c r="C6" s="6" t="s">
        <v>29</v>
      </c>
      <c r="D6" s="3" t="s">
        <v>29</v>
      </c>
      <c r="I6" s="6" t="s">
        <v>48</v>
      </c>
      <c r="J6" s="3" t="s">
        <v>23</v>
      </c>
    </row>
    <row r="7" spans="3:10" ht="12.75">
      <c r="C7" s="6" t="s">
        <v>29</v>
      </c>
      <c r="D7" s="3" t="s">
        <v>29</v>
      </c>
      <c r="I7" s="6" t="s">
        <v>29</v>
      </c>
      <c r="J7" s="3" t="s">
        <v>29</v>
      </c>
    </row>
    <row r="8" spans="3:10" ht="12.75">
      <c r="C8" s="6" t="s">
        <v>29</v>
      </c>
      <c r="D8" s="3" t="s">
        <v>29</v>
      </c>
      <c r="I8" s="6" t="s">
        <v>29</v>
      </c>
      <c r="J8" s="3" t="s">
        <v>29</v>
      </c>
    </row>
    <row r="9" spans="3:10" ht="12.75">
      <c r="C9" s="6" t="s">
        <v>29</v>
      </c>
      <c r="D9" s="3" t="s">
        <v>29</v>
      </c>
      <c r="I9" s="6" t="s">
        <v>29</v>
      </c>
      <c r="J9" s="3" t="s">
        <v>29</v>
      </c>
    </row>
    <row r="10" spans="3:10" ht="12.75">
      <c r="C10" s="6" t="s">
        <v>29</v>
      </c>
      <c r="D10" s="3" t="s">
        <v>29</v>
      </c>
      <c r="F10" s="1" t="s">
        <v>30</v>
      </c>
      <c r="G10" s="15" t="s">
        <v>10</v>
      </c>
      <c r="I10" s="6" t="s">
        <v>29</v>
      </c>
      <c r="J10" s="3" t="s">
        <v>29</v>
      </c>
    </row>
    <row r="11" spans="3:10" ht="13.5" thickBot="1">
      <c r="C11" s="16" t="s">
        <v>29</v>
      </c>
      <c r="D11" s="17" t="s">
        <v>29</v>
      </c>
      <c r="F11" s="1" t="s">
        <v>31</v>
      </c>
      <c r="G11" s="18">
        <v>41923</v>
      </c>
      <c r="I11" s="16" t="s">
        <v>29</v>
      </c>
      <c r="J11" s="17" t="s">
        <v>29</v>
      </c>
    </row>
    <row r="12" ht="13.5" thickBot="1">
      <c r="P12" s="19"/>
    </row>
    <row r="13" spans="2:10" ht="13.5" thickBot="1">
      <c r="B13" s="20"/>
      <c r="C13" s="21" t="s">
        <v>62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41</v>
      </c>
      <c r="J13" s="27"/>
    </row>
    <row r="14" spans="2:10" ht="17.25" customHeight="1" thickBot="1">
      <c r="B14" s="28" t="s">
        <v>0</v>
      </c>
      <c r="C14" s="29" t="s">
        <v>65</v>
      </c>
      <c r="D14" s="30">
        <v>100</v>
      </c>
      <c r="E14" s="31">
        <v>67</v>
      </c>
      <c r="F14" s="32"/>
      <c r="G14" s="33">
        <v>100</v>
      </c>
      <c r="H14" s="34">
        <v>100</v>
      </c>
      <c r="I14" s="35" t="s">
        <v>45</v>
      </c>
      <c r="J14" s="36" t="s">
        <v>0</v>
      </c>
    </row>
    <row r="15" spans="2:10" ht="17.25" customHeight="1">
      <c r="B15" s="37" t="s">
        <v>1</v>
      </c>
      <c r="C15" s="38" t="s">
        <v>64</v>
      </c>
      <c r="D15" s="39">
        <v>50</v>
      </c>
      <c r="E15" s="40"/>
      <c r="F15" s="41"/>
      <c r="G15" s="42"/>
      <c r="H15" s="43">
        <v>50</v>
      </c>
      <c r="I15" s="44" t="s">
        <v>47</v>
      </c>
      <c r="J15" s="45" t="s">
        <v>1</v>
      </c>
    </row>
    <row r="16" spans="2:10" ht="17.25" customHeight="1">
      <c r="B16" s="46"/>
      <c r="C16" s="47" t="s">
        <v>63</v>
      </c>
      <c r="D16" s="48">
        <v>50</v>
      </c>
      <c r="E16" s="49"/>
      <c r="F16" s="41"/>
      <c r="G16" s="50"/>
      <c r="H16" s="51">
        <v>50</v>
      </c>
      <c r="I16" s="52" t="s">
        <v>43</v>
      </c>
      <c r="J16" s="53"/>
    </row>
    <row r="17" spans="2:10" ht="17.25" customHeight="1" thickBot="1">
      <c r="B17" s="46"/>
      <c r="C17" s="54" t="s">
        <v>32</v>
      </c>
      <c r="D17" s="55">
        <v>100</v>
      </c>
      <c r="E17" s="56">
        <v>100</v>
      </c>
      <c r="F17" s="32"/>
      <c r="G17" s="57">
        <v>46</v>
      </c>
      <c r="H17" s="58">
        <v>100</v>
      </c>
      <c r="I17" s="59" t="s">
        <v>32</v>
      </c>
      <c r="J17" s="60"/>
    </row>
    <row r="18" spans="2:10" ht="17.25" customHeight="1">
      <c r="B18" s="37" t="s">
        <v>2</v>
      </c>
      <c r="C18" s="38" t="s">
        <v>65</v>
      </c>
      <c r="D18" s="61">
        <v>40</v>
      </c>
      <c r="E18" s="62"/>
      <c r="F18" s="63"/>
      <c r="G18" s="64"/>
      <c r="H18" s="43">
        <v>40</v>
      </c>
      <c r="I18" s="44" t="s">
        <v>45</v>
      </c>
      <c r="J18" s="45" t="s">
        <v>2</v>
      </c>
    </row>
    <row r="19" spans="2:10" ht="17.25" customHeight="1">
      <c r="B19" s="65" t="s">
        <v>33</v>
      </c>
      <c r="C19" s="47" t="s">
        <v>64</v>
      </c>
      <c r="D19" s="66">
        <v>40</v>
      </c>
      <c r="E19" s="67"/>
      <c r="F19" s="63"/>
      <c r="G19" s="68"/>
      <c r="H19" s="51">
        <v>40</v>
      </c>
      <c r="I19" s="52" t="s">
        <v>47</v>
      </c>
      <c r="J19" s="69" t="s">
        <v>33</v>
      </c>
    </row>
    <row r="20" spans="2:10" ht="17.25" customHeight="1">
      <c r="B20" s="65" t="s">
        <v>34</v>
      </c>
      <c r="C20" s="47" t="s">
        <v>63</v>
      </c>
      <c r="D20" s="66">
        <v>40</v>
      </c>
      <c r="E20" s="67">
        <v>120</v>
      </c>
      <c r="F20" s="63"/>
      <c r="G20" s="68">
        <v>104</v>
      </c>
      <c r="H20" s="51">
        <v>40</v>
      </c>
      <c r="I20" s="52" t="s">
        <v>43</v>
      </c>
      <c r="J20" s="69" t="s">
        <v>34</v>
      </c>
    </row>
    <row r="21" spans="2:10" ht="17.25" customHeight="1" thickBot="1">
      <c r="B21" s="70"/>
      <c r="C21" s="71" t="s">
        <v>35</v>
      </c>
      <c r="D21" s="72">
        <v>120</v>
      </c>
      <c r="E21" s="73">
        <v>120</v>
      </c>
      <c r="F21" s="32"/>
      <c r="G21" s="74">
        <v>104</v>
      </c>
      <c r="H21" s="58">
        <v>120</v>
      </c>
      <c r="I21" s="59" t="s">
        <v>35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62</v>
      </c>
      <c r="D23" s="77" t="s">
        <v>36</v>
      </c>
      <c r="E23" s="78">
        <v>2</v>
      </c>
      <c r="F23" s="78"/>
      <c r="G23" s="78">
        <v>1</v>
      </c>
      <c r="H23" s="79"/>
      <c r="I23" s="79" t="s">
        <v>41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ADMINIBM</cp:lastModifiedBy>
  <cp:lastPrinted>2014-10-11T11:12:18Z</cp:lastPrinted>
  <dcterms:created xsi:type="dcterms:W3CDTF">2012-01-03T14:02:30Z</dcterms:created>
  <dcterms:modified xsi:type="dcterms:W3CDTF">2014-11-08T17:19:32Z</dcterms:modified>
  <cp:category/>
  <cp:version/>
  <cp:contentType/>
  <cp:contentStatus/>
</cp:coreProperties>
</file>